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12" firstSheet="9" activeTab="1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整体支出绩效目标表" sheetId="19" r:id="rId16"/>
    <sheet name="表15-部门专项业务经费重点项目绩效目标表 " sheetId="20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<sst xmlns="http://schemas.openxmlformats.org/spreadsheetml/2006/main" count="1010" uniqueCount="478">
  <si>
    <t>2020年部门综合预算公开报表</t>
  </si>
  <si>
    <t xml:space="preserve">                            部门名称：陇县城关镇人民政府</t>
  </si>
  <si>
    <t xml:space="preserve"> </t>
  </si>
  <si>
    <t xml:space="preserve">                            保密审查情况：已审查</t>
  </si>
  <si>
    <t xml:space="preserve">                            部门主要负责人审签情况：已审签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</si>
  <si>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</si>
  <si>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</si>
  <si>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</si>
  <si>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</si>
  <si>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</si>
  <si>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</si>
  <si>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</si>
  <si>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</si>
  <si>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</si>
  <si>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</si>
  <si>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</si>
  <si>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</si>
  <si>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</si>
  <si>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</si>
  <si>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</si>
  <si>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</si>
  <si>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</si>
  <si>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</si>
  <si>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</si>
  <si>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</si>
  <si>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</si>
  <si>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</si>
  <si>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</si>
  <si>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</si>
  <si>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</si>
  <si>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</si>
  <si>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</si>
  <si>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本部门不涉及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</si>
  <si>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</si>
  <si>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</si>
  <si>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</si>
  <si>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</si>
  <si>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</si>
  <si>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</si>
  <si>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</si>
  <si>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</si>
  <si>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</si>
  <si>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</si>
  <si>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</si>
  <si>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</si>
  <si>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</si>
  <si>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</si>
  <si>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</si>
  <si>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</si>
  <si>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</si>
  <si>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</si>
  <si>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</si>
  <si>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</si>
  <si>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</si>
  <si>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</si>
  <si>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</si>
  <si>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</si>
  <si>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</si>
  <si>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</si>
  <si>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</si>
  <si>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</si>
  <si>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</si>
  <si>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</si>
  <si>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</si>
  <si>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</si>
  <si>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</si>
  <si>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</si>
  <si>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</si>
  <si>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</si>
  <si>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</si>
  <si>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</si>
  <si>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</si>
  <si>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</si>
  <si>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</si>
  <si>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</si>
  <si>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</si>
  <si>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</si>
  <si>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</si>
  <si>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</si>
  <si>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</si>
  <si>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</si>
  <si>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</si>
  <si>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</si>
  <si>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</si>
  <si>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</si>
  <si>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</si>
  <si>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</si>
  <si>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</si>
  <si>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</si>
  <si>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</si>
  <si>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</si>
  <si>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</si>
  <si>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</si>
  <si>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</si>
  <si>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</si>
  <si>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</si>
  <si>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</si>
  <si>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</si>
  <si>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</si>
  <si>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</si>
  <si>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</si>
  <si>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</si>
  <si>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</si>
  <si>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</si>
  <si>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</si>
  <si>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</si>
  <si>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</si>
  <si>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</si>
  <si>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</si>
  <si>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</si>
  <si>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</si>
  <si>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</si>
  <si>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</si>
  <si>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</si>
  <si>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</si>
  <si>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</si>
  <si>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</si>
  <si>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</si>
  <si>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</si>
  <si>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</si>
  <si>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</si>
  <si>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</si>
  <si>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</si>
  <si>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</si>
  <si>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</si>
  <si>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</si>
  <si>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</si>
  <si>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</si>
  <si>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</si>
  <si>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</si>
  <si>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</si>
  <si>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</si>
  <si>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</si>
  <si>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</si>
  <si>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</si>
  <si>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</si>
  <si>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</si>
  <si>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</si>
  <si>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</si>
  <si>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</si>
  <si>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</si>
  <si>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</si>
  <si>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</si>
  <si>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</si>
  <si>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</si>
  <si>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</si>
  <si>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</si>
  <si>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</si>
  <si>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</si>
  <si>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</si>
  <si>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陇县新集川镇人民政府</t>
  </si>
  <si>
    <t>604001</t>
  </si>
  <si>
    <t xml:space="preserve">  陇县城关镇人民政府</t>
  </si>
  <si>
    <t>604002</t>
  </si>
  <si>
    <t xml:space="preserve">  陇县城关镇财政所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</si>
  <si>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</si>
  <si>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</si>
  <si>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</si>
  <si>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</si>
  <si>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</si>
  <si>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</si>
  <si>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</si>
  <si>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</si>
  <si>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</si>
  <si>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</si>
  <si>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</si>
  <si>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</si>
  <si>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</si>
  <si>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</si>
  <si>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</si>
  <si>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</si>
  <si>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</si>
  <si>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</si>
  <si>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</si>
  <si>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</si>
  <si>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</si>
  <si>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</si>
  <si>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</si>
  <si>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</si>
  <si>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</si>
  <si>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</si>
  <si>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</si>
  <si>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</si>
  <si>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</si>
  <si>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</si>
  <si>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</si>
  <si>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20106</t>
  </si>
  <si>
    <t xml:space="preserve">  财政事务</t>
  </si>
  <si>
    <t xml:space="preserve">    2010601</t>
  </si>
  <si>
    <t>208</t>
  </si>
  <si>
    <t>社会保障和就业支出</t>
  </si>
  <si>
    <t xml:space="preserve">  20802</t>
  </si>
  <si>
    <t xml:space="preserve">  民政管理事务</t>
  </si>
  <si>
    <t xml:space="preserve">    2080202</t>
  </si>
  <si>
    <t xml:space="preserve">    一般行政管理事务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</si>
  <si>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</si>
  <si>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</si>
  <si>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</si>
  <si>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</si>
  <si>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</si>
  <si>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</si>
  <si>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</si>
  <si>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</si>
  <si>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</si>
  <si>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</si>
  <si>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</si>
  <si>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</si>
  <si>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</si>
  <si>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</si>
  <si>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</si>
  <si>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</si>
  <si>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</si>
  <si>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</si>
  <si>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</si>
  <si>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>农林水支出</t>
  </si>
  <si>
    <t xml:space="preserve">  21301</t>
  </si>
  <si>
    <t xml:space="preserve">  农业农村</t>
  </si>
  <si>
    <t xml:space="preserve">    2130152</t>
  </si>
  <si>
    <t xml:space="preserve">    对高校毕业生到基层任职的补助</t>
  </si>
  <si>
    <t xml:space="preserve">    2130199</t>
  </si>
  <si>
    <t xml:space="preserve">    其他农业农村支出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</si>
  <si>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</si>
  <si>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</si>
  <si>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</si>
  <si>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</si>
  <si>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</si>
  <si>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</si>
  <si>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</si>
  <si>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</si>
  <si>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</si>
  <si>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</si>
  <si>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</si>
  <si>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</si>
  <si>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</si>
  <si>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</si>
  <si>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</si>
  <si>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</si>
  <si>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</si>
  <si>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</si>
  <si>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</si>
  <si>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</si>
  <si>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</si>
  <si>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</si>
  <si>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</si>
  <si>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</si>
  <si>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</si>
  <si>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</si>
  <si>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</si>
  <si>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</si>
  <si>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</si>
  <si>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</si>
  <si>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</si>
  <si>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</si>
  <si>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</si>
  <si>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</si>
  <si>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机关事业单位养老保险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</si>
  <si>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</si>
  <si>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</si>
  <si>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</si>
  <si>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</si>
  <si>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</si>
  <si>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</si>
  <si>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</si>
  <si>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</si>
  <si>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</si>
  <si>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</si>
  <si>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</si>
  <si>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</si>
  <si>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</si>
  <si>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</si>
  <si>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</si>
  <si>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</si>
  <si>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</si>
  <si>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</si>
  <si>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</si>
  <si>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</si>
  <si>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</si>
  <si>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</si>
  <si>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30208</t>
  </si>
  <si>
    <t xml:space="preserve">  取暖费</t>
  </si>
  <si>
    <t xml:space="preserve">  30215</t>
  </si>
  <si>
    <t xml:space="preserve">  会议费</t>
  </si>
  <si>
    <t xml:space="preserve">  50202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</si>
  <si>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</si>
  <si>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</si>
  <si>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</si>
  <si>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</si>
  <si>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</si>
  <si>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>303</t>
  </si>
  <si>
    <t>对个人和家庭补助支出</t>
  </si>
  <si>
    <t>509</t>
  </si>
  <si>
    <t>对个人和家庭的补助</t>
  </si>
  <si>
    <t xml:space="preserve">  30305</t>
  </si>
  <si>
    <t xml:space="preserve">  生活补助</t>
  </si>
  <si>
    <t xml:space="preserve">  50901</t>
  </si>
  <si>
    <t xml:space="preserve">  社会福利救助</t>
  </si>
  <si>
    <t xml:space="preserve">  30399</t>
  </si>
  <si>
    <t xml:space="preserve">  其他对个人和家庭的补助开支</t>
  </si>
  <si>
    <t xml:space="preserve">  50399</t>
  </si>
  <si>
    <t xml:space="preserve">  其他对个人和家庭补助开支</t>
  </si>
  <si>
    <t>309</t>
  </si>
  <si>
    <t>其他支出</t>
  </si>
  <si>
    <t>599</t>
  </si>
  <si>
    <t xml:space="preserve">  39999</t>
  </si>
  <si>
    <t xml:space="preserve">  其他支出</t>
  </si>
  <si>
    <t xml:space="preserve">  59999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</si>
  <si>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</si>
  <si>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</si>
  <si>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</si>
  <si>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</si>
  <si>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</si>
  <si>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</si>
  <si>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</si>
  <si>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</si>
  <si>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</si>
  <si>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</si>
  <si>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</si>
  <si>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</si>
  <si>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</si>
  <si>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</si>
  <si>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</si>
  <si>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</si>
  <si>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</si>
  <si>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</si>
  <si>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</si>
  <si>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</si>
  <si>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</si>
  <si>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</si>
  <si>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</si>
  <si>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</si>
  <si>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</si>
  <si>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</si>
  <si>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</si>
  <si>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</si>
  <si>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</si>
  <si>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</si>
  <si>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</si>
  <si>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</si>
  <si>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</si>
  <si>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</si>
  <si>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</si>
  <si>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</si>
  <si>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</si>
  <si>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</si>
  <si>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</si>
  <si>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</si>
  <si>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</si>
  <si>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</si>
  <si>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</si>
  <si>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</si>
  <si>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</si>
  <si>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>陇县城关镇人民政府</t>
  </si>
  <si>
    <t xml:space="preserve">  604001</t>
  </si>
  <si>
    <t xml:space="preserve">  镇政府公用取暖费</t>
  </si>
  <si>
    <t xml:space="preserve">  民政事业工作经费</t>
  </si>
  <si>
    <t xml:space="preserve">  村组干部工资</t>
  </si>
  <si>
    <t xml:space="preserve">  村组办公经费</t>
  </si>
  <si>
    <t xml:space="preserve">  离任村干部补贴</t>
  </si>
  <si>
    <t xml:space="preserve">  城关镇344国道租地款</t>
  </si>
  <si>
    <t xml:space="preserve">  补发店子村租地款</t>
  </si>
  <si>
    <t xml:space="preserve">  人大会议费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</si>
  <si>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</si>
  <si>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</si>
  <si>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</si>
  <si>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</si>
  <si>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</si>
  <si>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</si>
  <si>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</si>
  <si>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</si>
  <si>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</si>
  <si>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</si>
  <si>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</si>
  <si>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</si>
  <si>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</si>
  <si>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</si>
  <si>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</si>
  <si>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</si>
  <si>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</si>
  <si>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</si>
  <si>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</si>
  <si>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</si>
  <si>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</si>
  <si>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</si>
  <si>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</si>
  <si>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</si>
  <si>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</si>
  <si>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</si>
  <si>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</si>
  <si>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</si>
  <si>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</si>
  <si>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</si>
  <si>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</si>
  <si>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</si>
  <si>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</si>
  <si>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</si>
  <si>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</si>
  <si>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</si>
  <si>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</si>
  <si>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</si>
  <si>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</si>
  <si>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部门名称（一级预算单位）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</si>
  <si>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</si>
  <si>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</si>
  <si>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</si>
  <si>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</si>
  <si>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</si>
  <si>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</si>
  <si>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 xml:space="preserve"> 目标1：各类人员支出按进度发放到位。
 目标2：严控三公经费及运转经费支出。
 目标3：财政资金使用效率明显提升。
 目标4：各项工作顺利开展。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</si>
  <si>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</si>
  <si>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</si>
  <si>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</si>
  <si>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</si>
  <si>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</si>
  <si>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</si>
  <si>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</si>
  <si>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指标1：财政供养人员控制率</t>
  </si>
  <si>
    <t xml:space="preserve"> 指标2：三公经费变动率</t>
  </si>
  <si>
    <t xml:space="preserve"> 指标3：三公经费变动率</t>
  </si>
  <si>
    <t>质量指标</t>
  </si>
  <si>
    <t xml:space="preserve"> 指标1：资金使用效率</t>
  </si>
  <si>
    <t xml:space="preserve"> 指标2：新增政府债务</t>
  </si>
  <si>
    <t xml:space="preserve"> 指标3：运转经费较上年压减</t>
  </si>
  <si>
    <t>时效指标</t>
  </si>
  <si>
    <t xml:space="preserve"> 指标1：人员工资、津补贴（绩效工资）及各类人员补助按进度及时发放到位</t>
  </si>
  <si>
    <t xml:space="preserve"> 指标2：各类社保缴费按时缴费</t>
  </si>
  <si>
    <t xml:space="preserve"> 指标3：单位制定的各类工作目标按时完成</t>
  </si>
  <si>
    <t>成本指标</t>
  </si>
  <si>
    <t xml:space="preserve"> 指标1：专项资金支出率</t>
  </si>
  <si>
    <t xml:space="preserve"> 指标2：固定资产利用率</t>
  </si>
  <si>
    <t>效益指标</t>
  </si>
  <si>
    <t>社会效益
指标</t>
  </si>
  <si>
    <t xml:space="preserve"> 指标1：保障各项工作进展顺利</t>
  </si>
  <si>
    <t>满意度指标</t>
  </si>
  <si>
    <t>服务对象
满意度指标</t>
  </si>
  <si>
    <t xml:space="preserve"> 指标1：单位职工满意度</t>
  </si>
  <si>
    <t xml:space="preserve"> 指标2：人民群众及服务监管对象满意度</t>
  </si>
  <si>
    <t>部门名称</t>
  </si>
  <si>
    <t>项目名称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</si>
  <si>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</si>
  <si>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</si>
  <si>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</si>
  <si>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</si>
  <si>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</si>
  <si>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</si>
  <si>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2020年年度目标</t>
  </si>
  <si>
    <t>目标1：落实国家市场监督管理总局商品质量监管及打假治劣工作部署，完成农资、成品油、煤炭等重点商品抽检工作任务，确保产品质量合格，规范市场经营秩序，维护消费者合法权益。同时，确保治污减霾工作落到实处。
目标2：建立健全全县食品药品安全责任体系、检验检测体系、企业诚信体系、社会监督体系、应急管理体系等“五大体系”，保障人民群众身体健康和生命安全，提升全县食品药品安全整体水平，规范和净化食品药品市场，确保人民群众饮食用药安全，维护群众健康权益。
目标3：引导企业树立科学发展观，实施以质取胜战略，追求卓越绩效，全面提升企业竞争力和提高企业质量管理水平。
目标4：加强非公企业党建工作，促进非公企业党组织全面进步，全面过硬。
目标5：完善社会监督管理体系，在全县乡镇各行政村配备食品药品安全信息员，建立横向到边、纵向到底的食品药品监督网络。</t>
  </si>
  <si>
    <t>绩
效
指
标</t>
  </si>
  <si>
    <t xml:space="preserve"> 指标1：省、市局下达的食品药品抽检批次</t>
  </si>
  <si>
    <t xml:space="preserve"> 指标2：评选陇县县长质量奖获奖企业3户</t>
  </si>
  <si>
    <t xml:space="preserve"> 指标3：全县乡镇各行政村配备村级信息员</t>
  </si>
  <si>
    <t xml:space="preserve"> 指标4：省、市市监局、环保局下达治污降霾煤炭抽检次数</t>
  </si>
  <si>
    <t xml:space="preserve"> 指标5：省、市局下达的农资、成品油抽检批次</t>
  </si>
  <si>
    <t xml:space="preserve"> 指标6：全县非公党建支部规范化建设个数</t>
  </si>
  <si>
    <t xml:space="preserve"> 指标1：食品抽检合格率</t>
  </si>
  <si>
    <t xml:space="preserve"> 指标2：抽检不合格食品药品核查处置率</t>
  </si>
  <si>
    <t xml:space="preserve"> 指标3：获得县长质量奖企业总评分</t>
  </si>
  <si>
    <t xml:space="preserve"> 指标4：非公党建支部规范化建设覆盖率</t>
  </si>
  <si>
    <t xml:space="preserve"> 指标1：食品药品抽检完成时间</t>
  </si>
  <si>
    <t xml:space="preserve"> 指标2：食品药品抽检结果系统录入公示时间</t>
  </si>
  <si>
    <t xml:space="preserve"> 指标3：食各项工作任务完成时间</t>
  </si>
  <si>
    <t xml:space="preserve"> 指标1：加快全县食品药品体系建设，建立健全全县食品药品安全责任体系、检验检测体系、企业诚信体系、社会监督体系、应急管理体系等“五大体系”，全面提升全县食品药品安全整体水平。</t>
  </si>
  <si>
    <t xml:space="preserve"> 指标2：引导企业树立科学发展观，实施以质取胜战略，追求卓越绩效，提高企业质量管理水平，全面提升质量强县工作效能。</t>
  </si>
  <si>
    <t xml:space="preserve"> 指标3：加强基层食品药品安全监管，提高行政执法办案水平，打击制售假冒伪劣食品药品经营行为，规范市场经营秩序，保障人民群众饮食用药安全。</t>
  </si>
  <si>
    <t xml:space="preserve"> 指标4：进一步激发和调动全县非公企业开展党建工作的积极性和创造性，促进全县非公企业党建工作全面提升、全面过硬。</t>
  </si>
  <si>
    <t>生态效益指标</t>
  </si>
  <si>
    <t xml:space="preserve"> 指标1：全面加强煤炭、成品油抽检，进一步规范煤炭、成品油市场规范经营，为治污降霾、保卫蓝天工作打下良好的基础。</t>
  </si>
  <si>
    <t xml:space="preserve">备注：本年度对县本级安排的50万元以上项目资金进行试点绩效目标考核并公开。
</t>
  </si>
  <si>
    <t>建立健全全县食品药品安全责任体系、检验检测体系、企业诚信体系、社会监督体系、应急管理体系等“五大体系”，保障人民群众身体健康和生命安全，提升全县食品药品安全整体水平，规范和净化食品药品市场，确保人民群众饮食用药安全，维护群众健康权益。</t>
  </si>
  <si>
    <t xml:space="preserve"> 指标2：省、市局安排部署的食品药品专项整治行动次数</t>
  </si>
  <si>
    <t xml:space="preserve"> 指标1：食品药品安全事件报告率</t>
  </si>
  <si>
    <t xml:space="preserve"> 指标3：食品抽检合格率</t>
  </si>
  <si>
    <t xml:space="preserve"> 指标1：财政预算食品药品经验检测费</t>
  </si>
  <si>
    <t xml:space="preserve"> 指标1：加快全县食品药品体系建设，全面提升全县食品药品安全整体水平。</t>
  </si>
  <si>
    <t xml:space="preserve"> 指标2：健全全县食品药品安全责任体系，夯实企业“第一责任人”责任，保证生产经营全过程符合规范要求。</t>
  </si>
  <si>
    <t xml:space="preserve"> 指标3：建立健全食品药品检验检测体系，完善企业自检和市场快检为补充的检测检验网络，全面提升检测水平和检验能力。</t>
  </si>
  <si>
    <t xml:space="preserve"> 指标4：加强食品药品应急管理体系，对食品药品突发事情做到早发现、早报告、早控制，最大限度降低事故危害和影响，保护群众身体健康与生命安全。</t>
  </si>
  <si>
    <t>可持续影响指标</t>
  </si>
  <si>
    <t xml:space="preserve"> 指标1：在全县建立健全食品药品安全责任体系、检验检测体系、企业诚信体系、社会监督体系、应急管理体系等“五大体系”，保障人民群众饮食用药安全，维护群众健康权益。</t>
  </si>
</sst>
</file>

<file path=xl/styles.xml><?xml version="1.0" encoding="utf-8"?>
<styleSheet xmlns="http://schemas.openxmlformats.org/spreadsheetml/2006/main">
  <numFmts count="7">
    <numFmt numFmtId="176" formatCode="#,##0.000"/>
    <numFmt numFmtId="43" formatCode="_ * #,##0.00_ ;_ * \-#,##0.00_ ;_ * &quot;-&quot;??_ ;_ @_ "/>
    <numFmt numFmtId="177" formatCode="#,##0.0000"/>
    <numFmt numFmtId="178" formatCode="0_ "/>
    <numFmt numFmtId="179" formatCode="#,##0.00_ "/>
    <numFmt numFmtId="180" formatCode="* #,##0.00;* \-#,##0.00;* &quot;&quot;??;@"/>
    <numFmt numFmtId="181" formatCode="#,##0.0_ "/>
  </numFmts>
  <fonts count="38"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1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8" fillId="23" borderId="19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22" borderId="17" applyNumberFormat="0" applyAlignment="0" applyProtection="0">
      <alignment vertical="center"/>
    </xf>
    <xf numFmtId="0" fontId="37" fillId="22" borderId="14" applyNumberFormat="0" applyAlignment="0" applyProtection="0">
      <alignment vertical="center"/>
    </xf>
    <xf numFmtId="0" fontId="34" fillId="30" borderId="2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1" fillId="2" borderId="0" xfId="5" applyNumberFormat="1" applyFont="1" applyFill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left" vertical="center"/>
    </xf>
    <xf numFmtId="179" fontId="3" fillId="2" borderId="1" xfId="5" applyNumberFormat="1" applyFont="1" applyFill="1" applyBorder="1" applyAlignment="1">
      <alignment horizontal="right" vertical="center"/>
    </xf>
    <xf numFmtId="179" fontId="2" fillId="2" borderId="1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left" vertical="center" wrapText="1"/>
    </xf>
    <xf numFmtId="0" fontId="2" fillId="2" borderId="2" xfId="5" applyNumberFormat="1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2" fillId="2" borderId="5" xfId="5" applyNumberFormat="1" applyFont="1" applyFill="1" applyBorder="1" applyAlignment="1">
      <alignment horizontal="center" vertical="center"/>
    </xf>
    <xf numFmtId="0" fontId="2" fillId="2" borderId="6" xfId="5" applyNumberFormat="1" applyFont="1" applyFill="1" applyBorder="1" applyAlignment="1">
      <alignment horizontal="center" vertical="center"/>
    </xf>
    <xf numFmtId="0" fontId="2" fillId="0" borderId="2" xfId="4" applyFont="1" applyBorder="1" applyAlignment="1">
      <alignment vertical="center" wrapText="1"/>
    </xf>
    <xf numFmtId="0" fontId="2" fillId="0" borderId="4" xfId="4" applyFont="1" applyBorder="1" applyAlignment="1">
      <alignment vertical="center" wrapText="1"/>
    </xf>
    <xf numFmtId="0" fontId="2" fillId="0" borderId="3" xfId="4" applyFont="1" applyBorder="1" applyAlignment="1">
      <alignment vertical="center" wrapText="1"/>
    </xf>
    <xf numFmtId="0" fontId="2" fillId="2" borderId="7" xfId="5" applyNumberFormat="1" applyFont="1" applyFill="1" applyBorder="1" applyAlignment="1">
      <alignment horizontal="center" vertical="center"/>
    </xf>
    <xf numFmtId="0" fontId="2" fillId="2" borderId="8" xfId="5" applyNumberFormat="1" applyFont="1" applyFill="1" applyBorder="1" applyAlignment="1">
      <alignment horizontal="center" vertical="center"/>
    </xf>
    <xf numFmtId="0" fontId="2" fillId="2" borderId="9" xfId="5" applyNumberFormat="1" applyFont="1" applyFill="1" applyBorder="1" applyAlignment="1">
      <alignment horizontal="center" vertical="center"/>
    </xf>
    <xf numFmtId="0" fontId="2" fillId="2" borderId="10" xfId="5" applyNumberFormat="1" applyFont="1" applyFill="1" applyBorder="1" applyAlignment="1">
      <alignment horizontal="center" vertical="center"/>
    </xf>
    <xf numFmtId="0" fontId="2" fillId="2" borderId="11" xfId="5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179" fontId="3" fillId="2" borderId="1" xfId="5" applyNumberFormat="1" applyFont="1" applyFill="1" applyBorder="1" applyAlignment="1">
      <alignment horizontal="center" vertical="center"/>
    </xf>
    <xf numFmtId="179" fontId="2" fillId="2" borderId="1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4" fillId="0" borderId="1" xfId="11" applyFont="1" applyFill="1" applyBorder="1" applyAlignment="1">
      <alignment vertical="center"/>
    </xf>
    <xf numFmtId="0" fontId="2" fillId="0" borderId="1" xfId="4" applyFont="1" applyBorder="1" applyAlignment="1">
      <alignment vertical="center" wrapText="1"/>
    </xf>
    <xf numFmtId="179" fontId="3" fillId="0" borderId="1" xfId="4" applyNumberFormat="1" applyFont="1" applyBorder="1" applyAlignment="1">
      <alignment vertical="center" wrapText="1"/>
    </xf>
    <xf numFmtId="179" fontId="2" fillId="0" borderId="1" xfId="4" applyNumberFormat="1" applyFont="1" applyBorder="1" applyAlignment="1">
      <alignment vertical="center" wrapText="1"/>
    </xf>
    <xf numFmtId="0" fontId="2" fillId="0" borderId="1" xfId="4" applyFont="1" applyBorder="1" applyAlignment="1">
      <alignment vertical="top" wrapText="1"/>
    </xf>
    <xf numFmtId="0" fontId="2" fillId="0" borderId="1" xfId="5" applyFont="1" applyFill="1" applyBorder="1" applyAlignment="1">
      <alignment horizontal="center" vertical="center" wrapText="1"/>
    </xf>
    <xf numFmtId="9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8" fontId="2" fillId="0" borderId="1" xfId="5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1" xfId="4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11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9" fillId="0" borderId="1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12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2" xfId="0" applyBorder="1"/>
    <xf numFmtId="0" fontId="0" fillId="0" borderId="1" xfId="0" applyFont="1" applyFill="1" applyBorder="1"/>
    <xf numFmtId="0" fontId="0" fillId="0" borderId="12" xfId="0" applyFont="1" applyFill="1" applyBorder="1"/>
    <xf numFmtId="0" fontId="2" fillId="0" borderId="12" xfId="0" applyFont="1" applyFill="1" applyBorder="1" applyAlignment="1">
      <alignment vertical="center"/>
    </xf>
    <xf numFmtId="4" fontId="0" fillId="0" borderId="11" xfId="0" applyNumberFormat="1" applyFont="1" applyFill="1" applyBorder="1"/>
    <xf numFmtId="0" fontId="0" fillId="0" borderId="11" xfId="0" applyBorder="1"/>
    <xf numFmtId="0" fontId="9" fillId="0" borderId="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180" fontId="2" fillId="0" borderId="11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3" fontId="0" fillId="0" borderId="12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13" xfId="0" applyNumberFormat="1" applyFont="1" applyFill="1" applyBorder="1" applyAlignment="1" applyProtection="1">
      <alignment horizontal="right" vertical="center"/>
    </xf>
    <xf numFmtId="3" fontId="0" fillId="0" borderId="1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176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81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11" xfId="0" applyNumberFormat="1" applyFont="1" applyFill="1" applyBorder="1" applyAlignment="1" applyProtection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right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/>
    <xf numFmtId="0" fontId="0" fillId="0" borderId="12" xfId="0" applyFont="1" applyBorder="1"/>
    <xf numFmtId="4" fontId="0" fillId="0" borderId="13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11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11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0" fontId="16" fillId="0" borderId="0" xfId="0" applyFont="1"/>
    <xf numFmtId="4" fontId="0" fillId="3" borderId="0" xfId="0" applyNumberFormat="1" applyFont="1" applyFill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5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0"/>
  <sheetViews>
    <sheetView showGridLines="0" showZeros="0" zoomScale="75" zoomScaleNormal="75" workbookViewId="0">
      <selection activeCell="A7" sqref="A7"/>
    </sheetView>
  </sheetViews>
  <sheetFormatPr defaultColWidth="6.83333333333333" defaultRowHeight="12.75" customHeight="1"/>
  <cols>
    <col min="1" max="1" width="166.666666666667" customWidth="1"/>
    <col min="2" max="2" width="44" customWidth="1"/>
    <col min="3" max="3" width="11" customWidth="1"/>
    <col min="4" max="255" width="6.83333333333333" customWidth="1"/>
  </cols>
  <sheetData>
    <row r="1" ht="3.75" customHeight="1" spans="1:1">
      <c r="A1" s="58"/>
    </row>
    <row r="2" ht="45" customHeight="1" spans="2:6">
      <c r="B2" s="238"/>
      <c r="C2" s="238"/>
      <c r="D2" s="239"/>
      <c r="E2" s="239"/>
      <c r="F2" s="238"/>
    </row>
    <row r="3" ht="113.1" customHeight="1" spans="1:7">
      <c r="A3" s="240" t="s">
        <v>0</v>
      </c>
      <c r="B3" s="241"/>
      <c r="C3" s="242"/>
      <c r="D3" s="243"/>
      <c r="E3" s="242"/>
      <c r="F3" s="242"/>
      <c r="G3" s="58"/>
    </row>
    <row r="4" ht="119.1" customHeight="1" spans="1:2">
      <c r="A4" s="244" t="s">
        <v>1</v>
      </c>
      <c r="B4" t="s">
        <v>2</v>
      </c>
    </row>
    <row r="5" ht="93.95" customHeight="1" spans="1:15">
      <c r="A5" s="244" t="s">
        <v>3</v>
      </c>
      <c r="B5" s="239"/>
      <c r="C5" s="238"/>
      <c r="D5" s="239"/>
      <c r="E5" s="238"/>
      <c r="F5" s="238"/>
      <c r="M5" s="58"/>
      <c r="N5" s="58"/>
      <c r="O5" s="58"/>
    </row>
    <row r="6" ht="63.95" customHeight="1" spans="1:17">
      <c r="A6" s="244" t="s">
        <v>4</v>
      </c>
      <c r="B6" s="58"/>
      <c r="O6" s="58"/>
      <c r="P6" s="58"/>
      <c r="Q6" s="58"/>
    </row>
    <row r="7" ht="69" customHeight="1" spans="1:1">
      <c r="A7" s="245" t="s">
        <v>5</v>
      </c>
    </row>
    <row r="8" customHeight="1" spans="1:1">
      <c r="A8" s="246"/>
    </row>
    <row r="9" ht="54.95" customHeight="1" spans="1:1">
      <c r="A9" s="246"/>
    </row>
    <row r="10" ht="47.1" customHeight="1" spans="1:1">
      <c r="A10" s="246"/>
    </row>
    <row r="11" ht="24.95" customHeight="1" spans="1:1">
      <c r="A11" s="246"/>
    </row>
    <row r="12" customHeight="1" spans="1:1">
      <c r="A12" s="246"/>
    </row>
    <row r="13" customHeight="1" spans="1:1">
      <c r="A13" s="246"/>
    </row>
    <row r="53" customHeight="1" spans="1:1">
      <c r="A53" s="58"/>
    </row>
    <row r="72" customHeight="1" spans="3:3">
      <c r="C72" s="58"/>
    </row>
    <row r="73" customHeight="1" spans="2:3">
      <c r="B73" s="58"/>
      <c r="C73" s="58"/>
    </row>
    <row r="74" customHeight="1" spans="2:2">
      <c r="B74" s="58"/>
    </row>
    <row r="75" customHeight="1" spans="3:3">
      <c r="C75" s="247"/>
    </row>
    <row r="96" customHeight="1" spans="2:3">
      <c r="B96" s="58"/>
      <c r="C96" s="58"/>
    </row>
    <row r="97" customHeight="1" spans="3:4">
      <c r="C97" s="58"/>
      <c r="D97" s="58"/>
    </row>
    <row r="98" customHeight="1" spans="5:6">
      <c r="E98" s="58"/>
      <c r="F98" s="248" t="s">
        <v>6</v>
      </c>
    </row>
    <row r="178" customHeight="1" spans="2:2">
      <c r="B178" s="58"/>
    </row>
    <row r="180" customHeight="1" spans="2:2">
      <c r="B180" s="58"/>
    </row>
    <row r="182" customHeight="1" spans="2:2">
      <c r="B182" s="58"/>
    </row>
    <row r="183" customHeight="1" spans="2:2">
      <c r="B183" s="58"/>
    </row>
    <row r="184" customHeight="1" spans="3:3">
      <c r="C184" s="58"/>
    </row>
    <row r="185" customHeight="1" spans="3:3">
      <c r="C185" s="58"/>
    </row>
    <row r="186" customHeight="1" spans="4:10">
      <c r="D186" s="58"/>
      <c r="J186" s="58"/>
    </row>
    <row r="187" customHeight="1" spans="5:10">
      <c r="E187" s="58"/>
      <c r="J187" s="58"/>
    </row>
    <row r="188" customHeight="1" spans="5:10">
      <c r="E188" s="58"/>
      <c r="F188" s="58"/>
      <c r="G188" s="58"/>
      <c r="J188" s="58"/>
    </row>
    <row r="189" customHeight="1" spans="7:10">
      <c r="G189" s="58"/>
      <c r="H189" s="58"/>
      <c r="J189" s="58"/>
    </row>
    <row r="190" customHeight="1" spans="8:10">
      <c r="H190" s="58"/>
      <c r="J190" s="58"/>
    </row>
  </sheetData>
  <printOptions horizontalCentered="1"/>
  <pageMargins left="0.590551181102362" right="0.590551181102362" top="0.590551181102362" bottom="0.590551181102362" header="0" footer="0"/>
  <pageSetup paperSize="9" orientation="landscape" useFirstPageNumber="1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opLeftCell="A7" workbookViewId="0">
      <selection activeCell="O10" sqref="O10"/>
    </sheetView>
  </sheetViews>
  <sheetFormatPr defaultColWidth="9.16666666666667" defaultRowHeight="12.75" customHeight="1"/>
  <cols>
    <col min="1" max="9" width="9.16666666666667" customWidth="1"/>
    <col min="10" max="10" width="25" customWidth="1"/>
    <col min="11" max="11" width="14.8333333333333" customWidth="1"/>
    <col min="12" max="12" width="19" customWidth="1"/>
    <col min="13" max="13" width="9.16666666666667" customWidth="1"/>
  </cols>
  <sheetData>
    <row r="1" ht="59.25" customHeight="1" spans="1:12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ht="17.25" customHeight="1" spans="1:1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ht="26.25" customHeight="1" spans="1:12">
      <c r="A3" s="232" t="s">
        <v>8</v>
      </c>
      <c r="B3" s="232" t="s">
        <v>9</v>
      </c>
      <c r="C3" s="232"/>
      <c r="D3" s="232"/>
      <c r="E3" s="232"/>
      <c r="F3" s="232"/>
      <c r="G3" s="232"/>
      <c r="H3" s="232"/>
      <c r="I3" s="232"/>
      <c r="J3" s="232"/>
      <c r="K3" s="235" t="s">
        <v>10</v>
      </c>
      <c r="L3" s="235" t="s">
        <v>11</v>
      </c>
    </row>
    <row r="4" ht="26.25" customHeight="1" spans="1:12">
      <c r="A4" s="233" t="s">
        <v>12</v>
      </c>
      <c r="B4" s="234" t="s">
        <v>13</v>
      </c>
      <c r="C4" s="234"/>
      <c r="D4" s="234"/>
      <c r="E4" s="234"/>
      <c r="F4" s="234"/>
      <c r="G4" s="234"/>
      <c r="H4" s="234"/>
      <c r="I4" s="234"/>
      <c r="J4" s="234"/>
      <c r="K4" s="233" t="s">
        <v>14</v>
      </c>
      <c r="L4" s="233"/>
    </row>
    <row r="5" ht="26.25" customHeight="1" spans="1:12">
      <c r="A5" s="235" t="s">
        <v>15</v>
      </c>
      <c r="B5" s="236" t="s">
        <v>16</v>
      </c>
      <c r="C5" s="236"/>
      <c r="D5" s="236"/>
      <c r="E5" s="236"/>
      <c r="F5" s="236"/>
      <c r="G5" s="236"/>
      <c r="H5" s="236"/>
      <c r="I5" s="236"/>
      <c r="J5" s="236"/>
      <c r="K5" s="233" t="s">
        <v>14</v>
      </c>
      <c r="L5" s="235"/>
    </row>
    <row r="6" ht="26.25" customHeight="1" spans="1:12">
      <c r="A6" s="235" t="s">
        <v>17</v>
      </c>
      <c r="B6" s="236" t="s">
        <v>18</v>
      </c>
      <c r="C6" s="236"/>
      <c r="D6" s="236"/>
      <c r="E6" s="236"/>
      <c r="F6" s="236"/>
      <c r="G6" s="236"/>
      <c r="H6" s="236"/>
      <c r="I6" s="236"/>
      <c r="J6" s="236"/>
      <c r="K6" s="233" t="s">
        <v>14</v>
      </c>
      <c r="L6" s="235"/>
    </row>
    <row r="7" ht="26.25" customHeight="1" spans="1:12">
      <c r="A7" s="235" t="s">
        <v>19</v>
      </c>
      <c r="B7" s="236" t="s">
        <v>20</v>
      </c>
      <c r="C7" s="236"/>
      <c r="D7" s="236"/>
      <c r="E7" s="236"/>
      <c r="F7" s="236"/>
      <c r="G7" s="236"/>
      <c r="H7" s="236"/>
      <c r="I7" s="236"/>
      <c r="J7" s="236"/>
      <c r="K7" s="233" t="s">
        <v>14</v>
      </c>
      <c r="L7" s="235"/>
    </row>
    <row r="8" ht="26.25" customHeight="1" spans="1:12">
      <c r="A8" s="235" t="s">
        <v>21</v>
      </c>
      <c r="B8" s="236" t="s">
        <v>22</v>
      </c>
      <c r="C8" s="236"/>
      <c r="D8" s="236"/>
      <c r="E8" s="236"/>
      <c r="F8" s="236"/>
      <c r="G8" s="236"/>
      <c r="H8" s="236"/>
      <c r="I8" s="236"/>
      <c r="J8" s="236"/>
      <c r="K8" s="233" t="s">
        <v>14</v>
      </c>
      <c r="L8" s="235"/>
    </row>
    <row r="9" ht="26.25" customHeight="1" spans="1:12">
      <c r="A9" s="235" t="s">
        <v>23</v>
      </c>
      <c r="B9" s="236" t="s">
        <v>24</v>
      </c>
      <c r="C9" s="236"/>
      <c r="D9" s="236"/>
      <c r="E9" s="236"/>
      <c r="F9" s="236"/>
      <c r="G9" s="236"/>
      <c r="H9" s="236"/>
      <c r="I9" s="236"/>
      <c r="J9" s="236"/>
      <c r="K9" s="233" t="s">
        <v>14</v>
      </c>
      <c r="L9" s="235"/>
    </row>
    <row r="10" ht="20.25" customHeight="1" spans="1:12">
      <c r="A10" s="235" t="s">
        <v>25</v>
      </c>
      <c r="B10" s="236" t="s">
        <v>26</v>
      </c>
      <c r="C10" s="236"/>
      <c r="D10" s="236"/>
      <c r="E10" s="236"/>
      <c r="F10" s="236"/>
      <c r="G10" s="236"/>
      <c r="H10" s="236"/>
      <c r="I10" s="236"/>
      <c r="J10" s="236"/>
      <c r="K10" s="233" t="s">
        <v>14</v>
      </c>
      <c r="L10" s="235"/>
    </row>
    <row r="11" ht="20.25" customHeight="1" spans="1:12">
      <c r="A11" s="235" t="s">
        <v>27</v>
      </c>
      <c r="B11" s="236" t="s">
        <v>28</v>
      </c>
      <c r="C11" s="236"/>
      <c r="D11" s="236"/>
      <c r="E11" s="236"/>
      <c r="F11" s="236"/>
      <c r="G11" s="236"/>
      <c r="H11" s="236"/>
      <c r="I11" s="236"/>
      <c r="J11" s="236"/>
      <c r="K11" s="233" t="s">
        <v>14</v>
      </c>
      <c r="L11" s="235"/>
    </row>
    <row r="12" ht="26.25" customHeight="1" spans="1:12">
      <c r="A12" s="235" t="s">
        <v>29</v>
      </c>
      <c r="B12" s="236" t="s">
        <v>30</v>
      </c>
      <c r="C12" s="236"/>
      <c r="D12" s="236"/>
      <c r="E12" s="236"/>
      <c r="F12" s="236"/>
      <c r="G12" s="236"/>
      <c r="H12" s="236"/>
      <c r="I12" s="236"/>
      <c r="J12" s="236"/>
      <c r="K12" s="233" t="s">
        <v>31</v>
      </c>
      <c r="L12" s="235" t="s">
        <v>32</v>
      </c>
    </row>
    <row r="13" ht="26.25" customHeight="1" spans="1:12">
      <c r="A13" s="235" t="s">
        <v>33</v>
      </c>
      <c r="B13" s="236" t="s">
        <v>34</v>
      </c>
      <c r="C13" s="236"/>
      <c r="D13" s="236"/>
      <c r="E13" s="236"/>
      <c r="F13" s="236"/>
      <c r="G13" s="236"/>
      <c r="H13" s="236"/>
      <c r="I13" s="236"/>
      <c r="J13" s="236"/>
      <c r="K13" s="233" t="s">
        <v>14</v>
      </c>
      <c r="L13" s="235"/>
    </row>
    <row r="14" ht="26.25" customHeight="1" spans="1:12">
      <c r="A14" s="235" t="s">
        <v>35</v>
      </c>
      <c r="B14" s="236" t="s">
        <v>36</v>
      </c>
      <c r="C14" s="236"/>
      <c r="D14" s="236"/>
      <c r="E14" s="236"/>
      <c r="F14" s="236"/>
      <c r="G14" s="236"/>
      <c r="H14" s="236"/>
      <c r="I14" s="236"/>
      <c r="J14" s="236"/>
      <c r="K14" s="233" t="s">
        <v>31</v>
      </c>
      <c r="L14" s="235" t="s">
        <v>32</v>
      </c>
    </row>
    <row r="15" ht="26.25" customHeight="1" spans="1:12">
      <c r="A15" s="235" t="s">
        <v>37</v>
      </c>
      <c r="B15" s="236" t="s">
        <v>38</v>
      </c>
      <c r="C15" s="236"/>
      <c r="D15" s="236"/>
      <c r="E15" s="236"/>
      <c r="F15" s="236"/>
      <c r="G15" s="236"/>
      <c r="H15" s="236"/>
      <c r="I15" s="236"/>
      <c r="J15" s="236"/>
      <c r="K15" s="233" t="s">
        <v>31</v>
      </c>
      <c r="L15" s="235" t="s">
        <v>32</v>
      </c>
    </row>
    <row r="16" ht="26.25" customHeight="1" spans="1:12">
      <c r="A16" s="235" t="s">
        <v>39</v>
      </c>
      <c r="B16" s="237" t="s">
        <v>40</v>
      </c>
      <c r="C16" s="237"/>
      <c r="D16" s="237"/>
      <c r="E16" s="237"/>
      <c r="F16" s="237"/>
      <c r="G16" s="237"/>
      <c r="H16" s="237"/>
      <c r="I16" s="237"/>
      <c r="J16" s="237"/>
      <c r="K16" s="233" t="s">
        <v>14</v>
      </c>
      <c r="L16" s="102"/>
    </row>
    <row r="17" ht="26.25" customHeight="1" spans="1:12">
      <c r="A17" s="235" t="s">
        <v>41</v>
      </c>
      <c r="B17" s="236" t="s">
        <v>42</v>
      </c>
      <c r="C17" s="236"/>
      <c r="D17" s="236"/>
      <c r="E17" s="236"/>
      <c r="F17" s="236"/>
      <c r="G17" s="236"/>
      <c r="H17" s="236"/>
      <c r="I17" s="236"/>
      <c r="J17" s="236"/>
      <c r="K17" s="233" t="s">
        <v>31</v>
      </c>
      <c r="L17" s="235" t="s">
        <v>32</v>
      </c>
    </row>
    <row r="18" ht="26.25" customHeight="1" spans="1:12">
      <c r="A18" s="235" t="s">
        <v>43</v>
      </c>
      <c r="B18" s="236" t="s">
        <v>44</v>
      </c>
      <c r="C18" s="236"/>
      <c r="D18" s="236"/>
      <c r="E18" s="236"/>
      <c r="F18" s="236"/>
      <c r="G18" s="236"/>
      <c r="H18" s="236"/>
      <c r="I18" s="236"/>
      <c r="J18" s="236"/>
      <c r="K18" s="233" t="s">
        <v>31</v>
      </c>
      <c r="L18" s="235" t="s">
        <v>32</v>
      </c>
    </row>
    <row r="19" ht="26.25" customHeight="1" spans="1:12">
      <c r="A19" s="235" t="s">
        <v>45</v>
      </c>
      <c r="B19" s="236" t="s">
        <v>46</v>
      </c>
      <c r="C19" s="236"/>
      <c r="D19" s="236"/>
      <c r="E19" s="236"/>
      <c r="F19" s="236"/>
      <c r="G19" s="236"/>
      <c r="H19" s="236"/>
      <c r="I19" s="236"/>
      <c r="J19" s="236"/>
      <c r="K19" s="233" t="s">
        <v>31</v>
      </c>
      <c r="L19" s="235" t="s">
        <v>32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scale="8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topLeftCell="A19" workbookViewId="0">
      <selection activeCell="G43" sqref="G43"/>
    </sheetView>
  </sheetViews>
  <sheetFormatPr defaultColWidth="6.83333333333333" defaultRowHeight="18" customHeight="1" outlineLevelCol="7"/>
  <cols>
    <col min="1" max="1" width="31.8333333333333" style="106" customWidth="1"/>
    <col min="2" max="2" width="15.5" style="106" customWidth="1"/>
    <col min="3" max="3" width="34.6666666666667" style="106" customWidth="1"/>
    <col min="4" max="4" width="15.3333333333333" style="106" customWidth="1"/>
    <col min="5" max="5" width="30" style="106" customWidth="1"/>
    <col min="6" max="6" width="16.1666666666667" style="106" customWidth="1"/>
    <col min="7" max="7" width="33.1666666666667" style="106" customWidth="1"/>
    <col min="8" max="8" width="12.5" style="106" customWidth="1"/>
    <col min="9" max="100" width="6.66666666666667" style="106" customWidth="1"/>
    <col min="101" max="190" width="6.83333333333333" style="141" customWidth="1"/>
    <col min="191" max="191" width="6.83333333333333" customWidth="1"/>
  </cols>
  <sheetData>
    <row r="1" ht="15" customHeight="1" spans="1:6">
      <c r="A1" s="104" t="s">
        <v>12</v>
      </c>
      <c r="B1" s="105"/>
      <c r="C1" s="105"/>
      <c r="D1" s="105"/>
      <c r="E1" s="105"/>
      <c r="F1" s="105"/>
    </row>
    <row r="2" ht="19.5" customHeight="1" spans="1:8">
      <c r="A2" s="44" t="s">
        <v>13</v>
      </c>
      <c r="B2" s="44"/>
      <c r="C2" s="44"/>
      <c r="D2" s="44"/>
      <c r="E2" s="44"/>
      <c r="F2" s="44"/>
      <c r="G2" s="44"/>
      <c r="H2" s="44"/>
    </row>
    <row r="3" customHeight="1" spans="2:8">
      <c r="B3" s="107"/>
      <c r="C3" s="107"/>
      <c r="D3" s="107"/>
      <c r="E3" s="107"/>
      <c r="F3" s="108"/>
      <c r="H3" s="108" t="s">
        <v>47</v>
      </c>
    </row>
    <row r="4" ht="26.25" customHeight="1" spans="1:8">
      <c r="A4" s="109" t="s">
        <v>48</v>
      </c>
      <c r="B4" s="110"/>
      <c r="C4" s="109" t="s">
        <v>49</v>
      </c>
      <c r="D4" s="109"/>
      <c r="E4" s="109"/>
      <c r="F4" s="109"/>
      <c r="G4" s="111"/>
      <c r="H4" s="111"/>
    </row>
    <row r="5" ht="15.75" customHeight="1" spans="1:8">
      <c r="A5" s="112" t="s">
        <v>50</v>
      </c>
      <c r="B5" s="113" t="s">
        <v>51</v>
      </c>
      <c r="C5" s="114" t="s">
        <v>52</v>
      </c>
      <c r="D5" s="115" t="s">
        <v>51</v>
      </c>
      <c r="E5" s="114" t="s">
        <v>53</v>
      </c>
      <c r="F5" s="115" t="s">
        <v>51</v>
      </c>
      <c r="G5" s="116" t="s">
        <v>54</v>
      </c>
      <c r="H5" s="117" t="s">
        <v>51</v>
      </c>
    </row>
    <row r="6" ht="15.75" customHeight="1" spans="1:8">
      <c r="A6" s="210" t="s">
        <v>55</v>
      </c>
      <c r="B6" s="170">
        <v>12671886</v>
      </c>
      <c r="C6" s="119" t="s">
        <v>56</v>
      </c>
      <c r="D6" s="90">
        <v>6732304</v>
      </c>
      <c r="E6" s="120" t="s">
        <v>57</v>
      </c>
      <c r="F6" s="90">
        <v>9119199</v>
      </c>
      <c r="G6" s="121" t="s">
        <v>58</v>
      </c>
      <c r="H6" s="122">
        <v>7649973</v>
      </c>
    </row>
    <row r="7" ht="15.75" customHeight="1" spans="1:8">
      <c r="A7" s="210" t="s">
        <v>59</v>
      </c>
      <c r="B7" s="90">
        <v>12671886</v>
      </c>
      <c r="C7" s="119" t="s">
        <v>60</v>
      </c>
      <c r="D7" s="90">
        <v>0</v>
      </c>
      <c r="E7" s="125" t="s">
        <v>61</v>
      </c>
      <c r="F7" s="90">
        <v>8044287</v>
      </c>
      <c r="G7" s="121" t="s">
        <v>62</v>
      </c>
      <c r="H7" s="122">
        <v>1228000</v>
      </c>
    </row>
    <row r="8" ht="15.75" customHeight="1" spans="1:8">
      <c r="A8" s="210" t="s">
        <v>63</v>
      </c>
      <c r="B8" s="90">
        <v>0</v>
      </c>
      <c r="C8" s="119" t="s">
        <v>64</v>
      </c>
      <c r="D8" s="90">
        <v>0</v>
      </c>
      <c r="E8" s="125" t="s">
        <v>65</v>
      </c>
      <c r="F8" s="90">
        <v>823000</v>
      </c>
      <c r="G8" s="121" t="s">
        <v>66</v>
      </c>
      <c r="H8" s="122">
        <v>0</v>
      </c>
    </row>
    <row r="9" ht="15.75" customHeight="1" spans="1:8">
      <c r="A9" s="169" t="s">
        <v>67</v>
      </c>
      <c r="B9" s="90">
        <v>0</v>
      </c>
      <c r="C9" s="119" t="s">
        <v>68</v>
      </c>
      <c r="D9" s="90">
        <v>0</v>
      </c>
      <c r="E9" s="125" t="s">
        <v>69</v>
      </c>
      <c r="F9" s="90">
        <v>251912</v>
      </c>
      <c r="G9" s="121" t="s">
        <v>70</v>
      </c>
      <c r="H9" s="122">
        <v>0</v>
      </c>
    </row>
    <row r="10" ht="15.75" customHeight="1" spans="1:8">
      <c r="A10" s="169" t="s">
        <v>71</v>
      </c>
      <c r="B10" s="90">
        <v>0</v>
      </c>
      <c r="C10" s="119" t="s">
        <v>72</v>
      </c>
      <c r="D10" s="90">
        <v>0</v>
      </c>
      <c r="E10" s="120" t="s">
        <v>73</v>
      </c>
      <c r="F10" s="90">
        <v>3552687</v>
      </c>
      <c r="G10" s="121" t="s">
        <v>74</v>
      </c>
      <c r="H10" s="122">
        <v>419314</v>
      </c>
    </row>
    <row r="11" ht="15.75" customHeight="1" spans="1:8">
      <c r="A11" s="120" t="s">
        <v>75</v>
      </c>
      <c r="B11" s="90">
        <v>0</v>
      </c>
      <c r="C11" s="119" t="s">
        <v>76</v>
      </c>
      <c r="D11" s="90">
        <v>0</v>
      </c>
      <c r="E11" s="126" t="s">
        <v>61</v>
      </c>
      <c r="F11" s="90">
        <v>0</v>
      </c>
      <c r="G11" s="121" t="s">
        <v>77</v>
      </c>
      <c r="H11" s="122">
        <v>0</v>
      </c>
    </row>
    <row r="12" ht="15.75" customHeight="1" spans="1:8">
      <c r="A12" s="126" t="s">
        <v>78</v>
      </c>
      <c r="B12" s="90">
        <v>0</v>
      </c>
      <c r="C12" s="119" t="s">
        <v>79</v>
      </c>
      <c r="D12" s="90">
        <v>0</v>
      </c>
      <c r="E12" s="125" t="s">
        <v>80</v>
      </c>
      <c r="F12" s="90">
        <v>430000</v>
      </c>
      <c r="G12" s="121" t="s">
        <v>81</v>
      </c>
      <c r="H12" s="122"/>
    </row>
    <row r="13" ht="15.75" customHeight="1" spans="1:8">
      <c r="A13" s="125" t="s">
        <v>82</v>
      </c>
      <c r="B13" s="90">
        <v>0</v>
      </c>
      <c r="C13" s="119" t="s">
        <v>83</v>
      </c>
      <c r="D13" s="90">
        <v>1647296</v>
      </c>
      <c r="E13" s="120" t="s">
        <v>84</v>
      </c>
      <c r="F13" s="90">
        <v>2715535</v>
      </c>
      <c r="G13" s="121" t="s">
        <v>85</v>
      </c>
      <c r="H13" s="122">
        <v>0</v>
      </c>
    </row>
    <row r="14" ht="15.75" customHeight="1" spans="1:8">
      <c r="A14" s="211" t="s">
        <v>86</v>
      </c>
      <c r="B14" s="90">
        <v>0</v>
      </c>
      <c r="C14" s="119" t="s">
        <v>87</v>
      </c>
      <c r="D14" s="90">
        <v>0</v>
      </c>
      <c r="E14" s="120" t="s">
        <v>88</v>
      </c>
      <c r="F14" s="90">
        <v>0</v>
      </c>
      <c r="G14" s="121" t="s">
        <v>89</v>
      </c>
      <c r="H14" s="122">
        <v>2967447</v>
      </c>
    </row>
    <row r="15" ht="15.75" customHeight="1" spans="1:8">
      <c r="A15" s="102"/>
      <c r="B15" s="102"/>
      <c r="C15" s="119" t="s">
        <v>90</v>
      </c>
      <c r="D15" s="90">
        <v>373951</v>
      </c>
      <c r="E15" s="120" t="s">
        <v>91</v>
      </c>
      <c r="F15" s="90">
        <v>0</v>
      </c>
      <c r="G15" s="121" t="s">
        <v>92</v>
      </c>
      <c r="H15" s="122">
        <v>0</v>
      </c>
    </row>
    <row r="16" customHeight="1" spans="1:8">
      <c r="A16" s="102"/>
      <c r="B16" s="102"/>
      <c r="C16" s="120" t="s">
        <v>93</v>
      </c>
      <c r="D16" s="90">
        <v>0</v>
      </c>
      <c r="E16" s="120" t="s">
        <v>94</v>
      </c>
      <c r="F16" s="90">
        <v>0</v>
      </c>
      <c r="G16" s="121" t="s">
        <v>95</v>
      </c>
      <c r="H16" s="122">
        <v>0</v>
      </c>
    </row>
    <row r="17" ht="15.75" customHeight="1" spans="1:8">
      <c r="A17" s="102"/>
      <c r="B17" s="102"/>
      <c r="C17" s="119" t="s">
        <v>96</v>
      </c>
      <c r="D17" s="90">
        <v>0</v>
      </c>
      <c r="E17" s="120" t="s">
        <v>97</v>
      </c>
      <c r="F17" s="90">
        <v>0</v>
      </c>
      <c r="G17" s="121" t="s">
        <v>98</v>
      </c>
      <c r="H17" s="122">
        <v>0</v>
      </c>
    </row>
    <row r="18" ht="15.75" customHeight="1" spans="1:8">
      <c r="A18" s="128"/>
      <c r="B18" s="129"/>
      <c r="C18" s="119" t="s">
        <v>99</v>
      </c>
      <c r="D18" s="90">
        <v>3348335</v>
      </c>
      <c r="E18" s="120" t="s">
        <v>100</v>
      </c>
      <c r="F18" s="90"/>
      <c r="G18" s="121" t="s">
        <v>101</v>
      </c>
      <c r="H18" s="122">
        <v>0</v>
      </c>
    </row>
    <row r="19" ht="15.75" customHeight="1" spans="1:8">
      <c r="A19" s="128"/>
      <c r="B19" s="130"/>
      <c r="C19" s="127" t="s">
        <v>102</v>
      </c>
      <c r="D19" s="90">
        <v>0</v>
      </c>
      <c r="E19" s="120" t="s">
        <v>103</v>
      </c>
      <c r="F19" s="90">
        <v>0</v>
      </c>
      <c r="G19" s="121" t="s">
        <v>104</v>
      </c>
      <c r="H19" s="122">
        <v>0</v>
      </c>
    </row>
    <row r="20" ht="15.75" customHeight="1" spans="1:8">
      <c r="A20" s="128"/>
      <c r="B20" s="130"/>
      <c r="C20" s="119" t="s">
        <v>105</v>
      </c>
      <c r="D20" s="90">
        <v>0</v>
      </c>
      <c r="E20" s="210" t="s">
        <v>106</v>
      </c>
      <c r="F20" s="90">
        <v>407152</v>
      </c>
      <c r="G20" s="121" t="s">
        <v>107</v>
      </c>
      <c r="H20" s="122">
        <v>407152</v>
      </c>
    </row>
    <row r="21" ht="15.75" customHeight="1" spans="1:8">
      <c r="A21" s="128"/>
      <c r="B21" s="130"/>
      <c r="C21" s="119" t="s">
        <v>108</v>
      </c>
      <c r="D21" s="90">
        <v>0</v>
      </c>
      <c r="E21" s="212"/>
      <c r="F21" s="213"/>
      <c r="G21" s="121"/>
      <c r="H21" s="134"/>
    </row>
    <row r="22" ht="15.75" customHeight="1" spans="1:8">
      <c r="A22" s="128"/>
      <c r="B22" s="214"/>
      <c r="C22" s="119" t="s">
        <v>109</v>
      </c>
      <c r="D22" s="90">
        <v>0</v>
      </c>
      <c r="E22" s="215"/>
      <c r="F22" s="128"/>
      <c r="G22" s="121"/>
      <c r="H22" s="121"/>
    </row>
    <row r="23" customHeight="1" spans="1:8">
      <c r="A23" s="123"/>
      <c r="B23" s="216"/>
      <c r="C23" s="119" t="s">
        <v>110</v>
      </c>
      <c r="D23" s="90">
        <v>0</v>
      </c>
      <c r="E23" s="212"/>
      <c r="F23" s="128"/>
      <c r="G23" s="121"/>
      <c r="H23" s="121"/>
    </row>
    <row r="24" ht="15.75" customHeight="1" spans="1:8">
      <c r="A24" s="102"/>
      <c r="B24" s="216"/>
      <c r="C24" s="119" t="s">
        <v>111</v>
      </c>
      <c r="D24" s="90">
        <v>0</v>
      </c>
      <c r="E24" s="215"/>
      <c r="F24" s="128"/>
      <c r="G24" s="121"/>
      <c r="H24" s="121"/>
    </row>
    <row r="25" ht="15.75" customHeight="1" spans="1:8">
      <c r="A25" s="102"/>
      <c r="B25" s="216"/>
      <c r="C25" s="126" t="s">
        <v>112</v>
      </c>
      <c r="D25" s="90">
        <v>570000</v>
      </c>
      <c r="E25" s="212"/>
      <c r="F25" s="128"/>
      <c r="G25" s="121"/>
      <c r="H25" s="121"/>
    </row>
    <row r="26" ht="15.75" customHeight="1" spans="1:8">
      <c r="A26" s="102"/>
      <c r="B26" s="216"/>
      <c r="C26" s="119" t="s">
        <v>113</v>
      </c>
      <c r="D26" s="90">
        <v>0</v>
      </c>
      <c r="E26" s="212"/>
      <c r="F26" s="128"/>
      <c r="G26" s="121"/>
      <c r="H26" s="121"/>
    </row>
    <row r="27" customHeight="1" spans="1:8">
      <c r="A27" s="102"/>
      <c r="B27" s="216"/>
      <c r="C27" s="119" t="s">
        <v>114</v>
      </c>
      <c r="D27" s="90">
        <v>0</v>
      </c>
      <c r="E27" s="212"/>
      <c r="F27" s="128"/>
      <c r="G27" s="121"/>
      <c r="H27" s="121"/>
    </row>
    <row r="28" ht="15.75" customHeight="1" spans="1:8">
      <c r="A28" s="102"/>
      <c r="B28" s="216"/>
      <c r="C28" s="119" t="s">
        <v>115</v>
      </c>
      <c r="D28" s="90">
        <v>0</v>
      </c>
      <c r="E28" s="212"/>
      <c r="F28" s="128"/>
      <c r="G28" s="121"/>
      <c r="H28" s="121"/>
    </row>
    <row r="29" ht="15.75" customHeight="1" spans="1:8">
      <c r="A29" s="102"/>
      <c r="B29" s="216"/>
      <c r="C29" s="119" t="s">
        <v>116</v>
      </c>
      <c r="D29" s="90">
        <v>0</v>
      </c>
      <c r="E29" s="215"/>
      <c r="F29" s="128"/>
      <c r="G29" s="121"/>
      <c r="H29" s="121"/>
    </row>
    <row r="30" ht="15.75" customHeight="1" spans="1:8">
      <c r="A30" s="217"/>
      <c r="B30" s="216"/>
      <c r="C30" s="119" t="s">
        <v>117</v>
      </c>
      <c r="D30" s="90">
        <v>0</v>
      </c>
      <c r="E30" s="218"/>
      <c r="F30" s="129"/>
      <c r="G30" s="121"/>
      <c r="H30" s="121"/>
    </row>
    <row r="31" customHeight="1" spans="1:8">
      <c r="A31" s="217"/>
      <c r="B31" s="216"/>
      <c r="C31" s="119" t="s">
        <v>118</v>
      </c>
      <c r="D31" s="90">
        <v>0</v>
      </c>
      <c r="E31" s="218"/>
      <c r="F31" s="130"/>
      <c r="G31" s="121"/>
      <c r="H31" s="121"/>
    </row>
    <row r="32" customHeight="1" spans="1:8">
      <c r="A32" s="217"/>
      <c r="B32" s="216"/>
      <c r="C32" s="119" t="s">
        <v>119</v>
      </c>
      <c r="D32" s="90">
        <v>0</v>
      </c>
      <c r="E32" s="218"/>
      <c r="F32" s="130"/>
      <c r="G32" s="121"/>
      <c r="H32" s="121"/>
    </row>
    <row r="33" customHeight="1" spans="1:8">
      <c r="A33" s="217"/>
      <c r="B33" s="219"/>
      <c r="C33" s="119" t="s">
        <v>120</v>
      </c>
      <c r="D33" s="90">
        <v>0</v>
      </c>
      <c r="E33" s="218"/>
      <c r="F33" s="130"/>
      <c r="G33" s="121"/>
      <c r="H33" s="121"/>
    </row>
    <row r="34" customHeight="1" spans="1:8">
      <c r="A34" s="217"/>
      <c r="B34" s="219"/>
      <c r="C34" s="100" t="s">
        <v>121</v>
      </c>
      <c r="D34" s="90">
        <v>0</v>
      </c>
      <c r="E34" s="218"/>
      <c r="F34" s="135"/>
      <c r="G34" s="121"/>
      <c r="H34" s="121"/>
    </row>
    <row r="35" customHeight="1" spans="1:8">
      <c r="A35" s="217"/>
      <c r="B35" s="216"/>
      <c r="C35" s="119"/>
      <c r="D35" s="129"/>
      <c r="E35" s="125"/>
      <c r="F35" s="135"/>
      <c r="G35" s="121"/>
      <c r="H35" s="121"/>
    </row>
    <row r="36" customHeight="1" spans="1:8">
      <c r="A36" s="137" t="s">
        <v>122</v>
      </c>
      <c r="B36" s="170">
        <f>SUM(B6,B11,B12,B13,B14)</f>
        <v>12671886</v>
      </c>
      <c r="C36" s="186" t="s">
        <v>123</v>
      </c>
      <c r="D36" s="184">
        <v>12671886</v>
      </c>
      <c r="E36" s="138" t="s">
        <v>123</v>
      </c>
      <c r="F36" s="187">
        <f>SUM(F6,F10)</f>
        <v>12671886</v>
      </c>
      <c r="G36" s="138" t="s">
        <v>123</v>
      </c>
      <c r="H36" s="220">
        <f>SUM(H6:H20)</f>
        <v>12671886</v>
      </c>
    </row>
    <row r="37" customHeight="1" spans="1:8">
      <c r="A37" s="120" t="s">
        <v>124</v>
      </c>
      <c r="B37" s="90">
        <v>0</v>
      </c>
      <c r="C37" s="221" t="s">
        <v>125</v>
      </c>
      <c r="D37" s="90">
        <v>0</v>
      </c>
      <c r="E37" s="222" t="s">
        <v>125</v>
      </c>
      <c r="F37" s="90">
        <v>0</v>
      </c>
      <c r="G37" s="222" t="s">
        <v>125</v>
      </c>
      <c r="H37" s="220">
        <f>SUM(F37)</f>
        <v>0</v>
      </c>
    </row>
    <row r="38" customHeight="1" spans="1:8">
      <c r="A38" s="120" t="s">
        <v>126</v>
      </c>
      <c r="B38" s="90">
        <v>0</v>
      </c>
      <c r="C38" s="223"/>
      <c r="D38" s="224"/>
      <c r="E38" s="125"/>
      <c r="F38" s="224"/>
      <c r="G38" s="121"/>
      <c r="H38" s="220"/>
    </row>
    <row r="39" customHeight="1" spans="1:8">
      <c r="A39" s="120" t="s">
        <v>127</v>
      </c>
      <c r="B39" s="90">
        <v>0</v>
      </c>
      <c r="C39" s="180"/>
      <c r="D39" s="225"/>
      <c r="E39" s="123"/>
      <c r="F39" s="225"/>
      <c r="G39" s="121"/>
      <c r="H39" s="220"/>
    </row>
    <row r="40" customHeight="1" spans="1:8">
      <c r="A40" s="120" t="s">
        <v>128</v>
      </c>
      <c r="B40" s="90">
        <v>0</v>
      </c>
      <c r="C40" s="223"/>
      <c r="D40" s="226"/>
      <c r="E40" s="125"/>
      <c r="F40" s="224"/>
      <c r="G40" s="121"/>
      <c r="H40" s="220"/>
    </row>
    <row r="41" customHeight="1" spans="1:8">
      <c r="A41" s="120" t="s">
        <v>129</v>
      </c>
      <c r="B41" s="90">
        <v>0</v>
      </c>
      <c r="C41" s="223"/>
      <c r="D41" s="226"/>
      <c r="E41" s="125"/>
      <c r="F41" s="226"/>
      <c r="G41" s="121"/>
      <c r="H41" s="220"/>
    </row>
    <row r="42" customHeight="1" spans="1:8">
      <c r="A42" s="102"/>
      <c r="B42" s="102"/>
      <c r="C42" s="119"/>
      <c r="D42" s="226"/>
      <c r="E42" s="125"/>
      <c r="F42" s="226"/>
      <c r="G42" s="121"/>
      <c r="H42" s="220"/>
    </row>
    <row r="43" customHeight="1" spans="1:8">
      <c r="A43" s="120"/>
      <c r="B43" s="226"/>
      <c r="C43" s="119"/>
      <c r="D43" s="227"/>
      <c r="E43" s="228"/>
      <c r="F43" s="229"/>
      <c r="G43" s="121"/>
      <c r="H43" s="220"/>
    </row>
    <row r="44" ht="15.75" customHeight="1" spans="1:8">
      <c r="A44" s="112" t="s">
        <v>130</v>
      </c>
      <c r="B44" s="230">
        <f>SUM(B36,B37,B38)</f>
        <v>12671886</v>
      </c>
      <c r="C44" s="138" t="s">
        <v>131</v>
      </c>
      <c r="D44" s="90">
        <v>12671886</v>
      </c>
      <c r="E44" s="139" t="s">
        <v>131</v>
      </c>
      <c r="F44" s="90">
        <v>12671886</v>
      </c>
      <c r="G44" s="139" t="s">
        <v>131</v>
      </c>
      <c r="H44" s="220">
        <f>SUM(F44)</f>
        <v>12671886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4" orientation="landscape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7" sqref="A7:D10"/>
    </sheetView>
  </sheetViews>
  <sheetFormatPr defaultColWidth="6.83333333333333" defaultRowHeight="18" customHeight="1"/>
  <cols>
    <col min="1" max="1" width="12.1666666666667" style="163" customWidth="1"/>
    <col min="2" max="2" width="37.6666666666667" style="164" customWidth="1"/>
    <col min="3" max="3" width="20.1666666666667" style="166" customWidth="1"/>
    <col min="4" max="4" width="14.1666666666667" style="166" customWidth="1"/>
    <col min="5" max="5" width="12.1666666666667" style="166" customWidth="1"/>
    <col min="6" max="6" width="12.3333333333333" style="166" customWidth="1"/>
    <col min="7" max="7" width="12.6666666666667" style="166" customWidth="1"/>
    <col min="8" max="8" width="14.6666666666667" style="106" customWidth="1"/>
    <col min="9" max="9" width="12.1666666666667" style="106" customWidth="1"/>
    <col min="10" max="10" width="11.5" style="106" customWidth="1"/>
    <col min="11" max="11" width="12.1666666666667" style="106" customWidth="1"/>
    <col min="12" max="12" width="14.6666666666667" style="106" customWidth="1"/>
    <col min="13" max="13" width="11.6666666666667" style="106" customWidth="1"/>
    <col min="14" max="14" width="12.3333333333333" style="106" customWidth="1"/>
    <col min="15" max="15" width="12.1666666666667" style="106" customWidth="1"/>
    <col min="16" max="239" width="6.66666666666667" style="106" customWidth="1"/>
    <col min="240" max="240" width="6.83333333333333" customWidth="1"/>
  </cols>
  <sheetData>
    <row r="1" customHeight="1" spans="1:7">
      <c r="A1" s="192" t="s">
        <v>15</v>
      </c>
      <c r="B1" s="193"/>
      <c r="C1" s="194"/>
      <c r="D1" s="194"/>
      <c r="E1" s="194"/>
      <c r="F1" s="194"/>
      <c r="G1" s="194"/>
    </row>
    <row r="2" ht="30" customHeight="1" spans="1:15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ht="15.75" customHeight="1" spans="1:15">
      <c r="A3" s="195"/>
      <c r="B3" s="193"/>
      <c r="C3" s="196"/>
      <c r="D3" s="196"/>
      <c r="E3" s="196"/>
      <c r="F3" s="196"/>
      <c r="G3" s="196"/>
      <c r="O3" s="203" t="s">
        <v>47</v>
      </c>
    </row>
    <row r="4" customHeight="1" spans="1:15">
      <c r="A4" s="69" t="s">
        <v>132</v>
      </c>
      <c r="B4" s="197" t="s">
        <v>133</v>
      </c>
      <c r="C4" s="198" t="s">
        <v>134</v>
      </c>
      <c r="D4" s="199" t="s">
        <v>135</v>
      </c>
      <c r="E4" s="199"/>
      <c r="F4" s="199"/>
      <c r="G4" s="198"/>
      <c r="H4" s="47" t="s">
        <v>136</v>
      </c>
      <c r="I4" s="62" t="s">
        <v>137</v>
      </c>
      <c r="J4" s="62" t="s">
        <v>138</v>
      </c>
      <c r="K4" s="62" t="s">
        <v>139</v>
      </c>
      <c r="L4" s="62" t="s">
        <v>140</v>
      </c>
      <c r="M4" s="47" t="s">
        <v>141</v>
      </c>
      <c r="N4" s="47"/>
      <c r="O4" s="47"/>
    </row>
    <row r="5" ht="29.25" customHeight="1" spans="1:15">
      <c r="A5" s="69"/>
      <c r="B5" s="197"/>
      <c r="C5" s="198"/>
      <c r="D5" s="200" t="s">
        <v>142</v>
      </c>
      <c r="E5" s="200" t="s">
        <v>143</v>
      </c>
      <c r="F5" s="200" t="s">
        <v>144</v>
      </c>
      <c r="G5" s="201" t="s">
        <v>145</v>
      </c>
      <c r="H5" s="47"/>
      <c r="I5" s="62"/>
      <c r="J5" s="62"/>
      <c r="K5" s="62"/>
      <c r="L5" s="47"/>
      <c r="M5" s="204" t="s">
        <v>146</v>
      </c>
      <c r="N5" s="205" t="s">
        <v>147</v>
      </c>
      <c r="O5" s="206" t="s">
        <v>148</v>
      </c>
    </row>
    <row r="6" ht="18.75" customHeight="1" spans="1:15">
      <c r="A6" s="61" t="s">
        <v>149</v>
      </c>
      <c r="B6" s="202" t="s">
        <v>149</v>
      </c>
      <c r="C6" s="6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207">
        <v>7</v>
      </c>
      <c r="J6" s="207">
        <v>8</v>
      </c>
      <c r="K6" s="207">
        <v>9</v>
      </c>
      <c r="L6" s="207">
        <v>10</v>
      </c>
      <c r="M6" s="208">
        <v>11</v>
      </c>
      <c r="N6" s="208">
        <v>12</v>
      </c>
      <c r="O6" s="209">
        <v>13</v>
      </c>
    </row>
    <row r="7" ht="21.75" customHeight="1" spans="1:15">
      <c r="A7" s="55"/>
      <c r="B7" s="55" t="s">
        <v>134</v>
      </c>
      <c r="C7" s="90">
        <v>12671886</v>
      </c>
      <c r="D7" s="83">
        <v>12671886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122">
        <v>0</v>
      </c>
    </row>
    <row r="8" ht="21.75" customHeight="1" spans="1:239">
      <c r="A8" s="55"/>
      <c r="B8" s="55" t="s">
        <v>150</v>
      </c>
      <c r="C8" s="90">
        <v>12671886</v>
      </c>
      <c r="D8" s="83">
        <v>12671886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122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55" t="s">
        <v>151</v>
      </c>
      <c r="B9" s="55" t="s">
        <v>152</v>
      </c>
      <c r="C9" s="90">
        <v>12252572</v>
      </c>
      <c r="D9" s="90">
        <v>12252572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122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customHeight="1" spans="1:239">
      <c r="A10" s="55" t="s">
        <v>153</v>
      </c>
      <c r="B10" s="55" t="s">
        <v>154</v>
      </c>
      <c r="C10" s="90">
        <v>419314</v>
      </c>
      <c r="D10" s="90">
        <v>419314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122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customHeight="1" spans="1:239">
      <c r="A11" s="106"/>
      <c r="B11" s="106"/>
      <c r="C11" s="106"/>
      <c r="D11" s="106"/>
      <c r="E11" s="106"/>
      <c r="F11" s="106"/>
      <c r="G11" s="106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customHeight="1" spans="1:239">
      <c r="A12" s="106"/>
      <c r="B12" s="106"/>
      <c r="C12" s="106"/>
      <c r="D12" s="106"/>
      <c r="E12" s="106"/>
      <c r="F12" s="106"/>
      <c r="G12" s="106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customHeight="1" spans="1:239">
      <c r="A13" s="106"/>
      <c r="B13" s="106"/>
      <c r="C13" s="106"/>
      <c r="D13" s="106"/>
      <c r="E13" s="106"/>
      <c r="F13" s="106"/>
      <c r="G13" s="106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106"/>
      <c r="B14" s="106"/>
      <c r="C14" s="106"/>
      <c r="D14" s="106"/>
      <c r="E14" s="106"/>
      <c r="F14" s="106"/>
      <c r="G14" s="106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106"/>
      <c r="B15" s="106"/>
      <c r="C15" s="106"/>
      <c r="D15" s="106"/>
      <c r="E15" s="106"/>
      <c r="F15" s="106"/>
      <c r="G15" s="106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106"/>
      <c r="B16" s="106"/>
      <c r="C16" s="106"/>
      <c r="D16" s="106"/>
      <c r="E16" s="106"/>
      <c r="F16" s="106"/>
      <c r="G16" s="10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106"/>
      <c r="B17" s="106"/>
      <c r="C17" s="106"/>
      <c r="D17" s="106"/>
      <c r="E17" s="106"/>
      <c r="F17" s="106"/>
      <c r="G17" s="106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106"/>
      <c r="B18" s="106"/>
      <c r="C18" s="106"/>
      <c r="D18" s="106"/>
      <c r="E18" s="106"/>
      <c r="F18" s="106"/>
      <c r="G18" s="106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106"/>
      <c r="B19" s="106"/>
      <c r="C19" s="106"/>
      <c r="D19" s="106"/>
      <c r="E19" s="106"/>
      <c r="F19" s="106"/>
      <c r="G19" s="106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106"/>
      <c r="B20" s="106"/>
      <c r="C20" s="106"/>
      <c r="D20" s="106"/>
      <c r="E20" s="106"/>
      <c r="F20" s="106"/>
      <c r="G20" s="106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106"/>
      <c r="B21" s="106"/>
      <c r="C21" s="106"/>
      <c r="D21" s="106"/>
      <c r="E21" s="106"/>
      <c r="F21" s="106"/>
      <c r="G21" s="106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106"/>
      <c r="B22" s="106"/>
      <c r="C22" s="106"/>
      <c r="D22" s="106"/>
      <c r="E22" s="106"/>
      <c r="F22" s="106"/>
      <c r="G22" s="106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1" width="12.1666666666667" customWidth="1"/>
    <col min="2" max="2" width="37.6666666666667" customWidth="1"/>
    <col min="3" max="3" width="20.1666666666667" customWidth="1"/>
    <col min="4" max="4" width="14.1666666666667" customWidth="1"/>
    <col min="5" max="5" width="12.1666666666667" customWidth="1"/>
    <col min="6" max="6" width="12.3333333333333" customWidth="1"/>
    <col min="7" max="7" width="12.6666666666667" customWidth="1"/>
    <col min="8" max="8" width="14.6666666666667" customWidth="1"/>
    <col min="9" max="9" width="12.1666666666667" customWidth="1"/>
    <col min="10" max="10" width="11.5" customWidth="1"/>
    <col min="11" max="11" width="12.1666666666667" customWidth="1"/>
    <col min="12" max="12" width="14.6666666666667" customWidth="1"/>
    <col min="13" max="13" width="11.6666666666667" customWidth="1"/>
    <col min="14" max="14" width="12.3333333333333" customWidth="1"/>
    <col min="15" max="15" width="12.1666666666667" customWidth="1"/>
    <col min="16" max="239" width="6.66666666666667" customWidth="1"/>
    <col min="240" max="240" width="9.16666666666667" customWidth="1"/>
  </cols>
  <sheetData>
    <row r="1" ht="18" customHeight="1" spans="1:239">
      <c r="A1" s="192" t="s">
        <v>17</v>
      </c>
      <c r="B1" s="193"/>
      <c r="C1" s="194"/>
      <c r="D1" s="194"/>
      <c r="E1" s="194"/>
      <c r="F1" s="194"/>
      <c r="G1" s="194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</row>
    <row r="2" ht="30" customHeight="1" spans="1:239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</row>
    <row r="3" ht="15.75" customHeight="1" spans="1:239">
      <c r="A3" s="195"/>
      <c r="B3" s="193"/>
      <c r="C3" s="196"/>
      <c r="D3" s="196"/>
      <c r="E3" s="196"/>
      <c r="F3" s="196"/>
      <c r="G3" s="196"/>
      <c r="H3" s="106"/>
      <c r="I3" s="106"/>
      <c r="J3" s="106"/>
      <c r="K3" s="106"/>
      <c r="L3" s="106"/>
      <c r="M3" s="106"/>
      <c r="N3" s="106"/>
      <c r="O3" s="203" t="s">
        <v>47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</row>
    <row r="4" ht="18" customHeight="1" spans="1:239">
      <c r="A4" s="69" t="s">
        <v>132</v>
      </c>
      <c r="B4" s="197" t="s">
        <v>133</v>
      </c>
      <c r="C4" s="198" t="s">
        <v>134</v>
      </c>
      <c r="D4" s="199" t="s">
        <v>135</v>
      </c>
      <c r="E4" s="199"/>
      <c r="F4" s="199"/>
      <c r="G4" s="198"/>
      <c r="H4" s="47" t="s">
        <v>136</v>
      </c>
      <c r="I4" s="62" t="s">
        <v>137</v>
      </c>
      <c r="J4" s="62" t="s">
        <v>138</v>
      </c>
      <c r="K4" s="62" t="s">
        <v>139</v>
      </c>
      <c r="L4" s="62" t="s">
        <v>140</v>
      </c>
      <c r="M4" s="47" t="s">
        <v>141</v>
      </c>
      <c r="N4" s="47"/>
      <c r="O4" s="47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</row>
    <row r="5" ht="29.25" customHeight="1" spans="1:239">
      <c r="A5" s="69"/>
      <c r="B5" s="197"/>
      <c r="C5" s="198"/>
      <c r="D5" s="200" t="s">
        <v>142</v>
      </c>
      <c r="E5" s="200" t="s">
        <v>143</v>
      </c>
      <c r="F5" s="200" t="s">
        <v>144</v>
      </c>
      <c r="G5" s="201" t="s">
        <v>145</v>
      </c>
      <c r="H5" s="47"/>
      <c r="I5" s="62"/>
      <c r="J5" s="62"/>
      <c r="K5" s="62"/>
      <c r="L5" s="47"/>
      <c r="M5" s="204" t="s">
        <v>146</v>
      </c>
      <c r="N5" s="205" t="s">
        <v>147</v>
      </c>
      <c r="O5" s="206" t="s">
        <v>148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</row>
    <row r="6" ht="18.75" customHeight="1" spans="1:239">
      <c r="A6" s="61" t="s">
        <v>149</v>
      </c>
      <c r="B6" s="202" t="s">
        <v>149</v>
      </c>
      <c r="C6" s="6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207">
        <v>7</v>
      </c>
      <c r="J6" s="207">
        <v>8</v>
      </c>
      <c r="K6" s="207">
        <v>9</v>
      </c>
      <c r="L6" s="207">
        <v>10</v>
      </c>
      <c r="M6" s="208">
        <v>11</v>
      </c>
      <c r="N6" s="208">
        <v>12</v>
      </c>
      <c r="O6" s="209">
        <v>13</v>
      </c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</row>
    <row r="7" ht="21.75" customHeight="1" spans="1:239">
      <c r="A7" s="55"/>
      <c r="B7" s="55" t="s">
        <v>134</v>
      </c>
      <c r="C7" s="90">
        <v>12671886</v>
      </c>
      <c r="D7" s="83">
        <v>12671886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122">
        <v>0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</row>
    <row r="8" ht="21.75" customHeight="1" spans="1:225">
      <c r="A8" s="55"/>
      <c r="B8" s="55" t="s">
        <v>150</v>
      </c>
      <c r="C8" s="90">
        <v>12671886</v>
      </c>
      <c r="D8" s="83">
        <v>12671886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122">
        <v>0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</row>
    <row r="9" ht="21.75" customHeight="1" spans="1:225">
      <c r="A9" s="55" t="s">
        <v>151</v>
      </c>
      <c r="B9" s="55" t="s">
        <v>152</v>
      </c>
      <c r="C9" s="90">
        <v>12252572</v>
      </c>
      <c r="D9" s="90">
        <v>12252572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122">
        <v>0</v>
      </c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</row>
    <row r="10" ht="18" customHeight="1" spans="1:225">
      <c r="A10" s="55" t="s">
        <v>153</v>
      </c>
      <c r="B10" s="55" t="s">
        <v>154</v>
      </c>
      <c r="C10" s="90">
        <v>419314</v>
      </c>
      <c r="D10" s="90">
        <v>419314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122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</row>
    <row r="11" ht="18" customHeight="1" spans="1:2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</row>
    <row r="12" ht="18" customHeight="1" spans="1:2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</row>
    <row r="13" ht="18" customHeight="1" spans="1:2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</row>
    <row r="14" ht="18" customHeight="1" spans="1:2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</row>
    <row r="15" ht="18" customHeight="1" spans="1:2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</row>
    <row r="16" ht="18" customHeight="1" spans="1:2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</row>
    <row r="17" ht="18" customHeight="1" spans="1:2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</row>
    <row r="18" ht="18" customHeight="1" spans="1:2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</row>
    <row r="19" ht="18" customHeight="1" spans="1:2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</row>
    <row r="20" ht="18" customHeight="1" spans="1:2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</row>
    <row r="21" ht="18" customHeight="1" spans="1:2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</row>
    <row r="22" ht="18" customHeight="1" spans="1:2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10" workbookViewId="0">
      <selection activeCell="J26" sqref="J26"/>
    </sheetView>
  </sheetViews>
  <sheetFormatPr defaultColWidth="6.83333333333333" defaultRowHeight="12.75" customHeight="1"/>
  <cols>
    <col min="1" max="1" width="31" customWidth="1"/>
    <col min="2" max="2" width="20" customWidth="1"/>
    <col min="3" max="3" width="34.8333333333333" customWidth="1"/>
    <col min="4" max="4" width="15.3333333333333" customWidth="1"/>
    <col min="5" max="5" width="31.6666666666667" customWidth="1"/>
    <col min="6" max="6" width="18.3333333333333" customWidth="1"/>
    <col min="7" max="7" width="33.5" customWidth="1"/>
    <col min="8" max="8" width="11.5" customWidth="1"/>
    <col min="9" max="166" width="6.66666666666667" customWidth="1"/>
    <col min="167" max="167" width="6.83333333333333" customWidth="1"/>
  </cols>
  <sheetData>
    <row r="1" ht="15" customHeight="1" spans="1:256">
      <c r="A1" s="104" t="s">
        <v>19</v>
      </c>
      <c r="B1" s="105"/>
      <c r="C1" s="105"/>
      <c r="D1" s="105"/>
      <c r="E1" s="105"/>
      <c r="F1" s="105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  <c r="IT1" s="141"/>
      <c r="IU1" s="141"/>
      <c r="IV1" s="141"/>
    </row>
    <row r="2" ht="19.5" customHeight="1" spans="1:256">
      <c r="A2" s="44" t="s">
        <v>20</v>
      </c>
      <c r="B2" s="44"/>
      <c r="C2" s="44"/>
      <c r="D2" s="44"/>
      <c r="E2" s="44"/>
      <c r="F2" s="44"/>
      <c r="G2" s="44"/>
      <c r="H2" s="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</row>
    <row r="3" ht="18" customHeight="1" spans="1:256">
      <c r="A3" s="106"/>
      <c r="B3" s="107"/>
      <c r="C3" s="107"/>
      <c r="D3" s="107"/>
      <c r="E3" s="107"/>
      <c r="F3" s="108"/>
      <c r="G3" s="106"/>
      <c r="H3" s="108" t="s">
        <v>47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</row>
    <row r="4" ht="26.25" customHeight="1" spans="1:256">
      <c r="A4" s="109" t="s">
        <v>48</v>
      </c>
      <c r="B4" s="110"/>
      <c r="C4" s="109" t="s">
        <v>49</v>
      </c>
      <c r="D4" s="109"/>
      <c r="E4" s="109"/>
      <c r="F4" s="109"/>
      <c r="G4" s="111"/>
      <c r="H4" s="111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</row>
    <row r="5" ht="15.75" customHeight="1" spans="1:256">
      <c r="A5" s="112" t="s">
        <v>155</v>
      </c>
      <c r="B5" s="113" t="s">
        <v>51</v>
      </c>
      <c r="C5" s="114" t="s">
        <v>156</v>
      </c>
      <c r="D5" s="115" t="s">
        <v>51</v>
      </c>
      <c r="E5" s="114" t="s">
        <v>53</v>
      </c>
      <c r="F5" s="115" t="s">
        <v>51</v>
      </c>
      <c r="G5" s="116" t="s">
        <v>54</v>
      </c>
      <c r="H5" s="117" t="s">
        <v>51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</row>
    <row r="6" ht="15.75" customHeight="1" spans="1:256">
      <c r="A6" s="169" t="s">
        <v>55</v>
      </c>
      <c r="B6" s="170">
        <v>12671886</v>
      </c>
      <c r="C6" s="171" t="s">
        <v>56</v>
      </c>
      <c r="D6" s="90">
        <v>6732304</v>
      </c>
      <c r="E6" s="172" t="s">
        <v>57</v>
      </c>
      <c r="F6" s="122">
        <v>9119199</v>
      </c>
      <c r="G6" s="121" t="s">
        <v>58</v>
      </c>
      <c r="H6" s="122">
        <v>7649973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</row>
    <row r="7" ht="15.75" customHeight="1" spans="1:256">
      <c r="A7" s="173" t="s">
        <v>59</v>
      </c>
      <c r="B7" s="170">
        <v>12671886</v>
      </c>
      <c r="C7" s="171" t="s">
        <v>60</v>
      </c>
      <c r="D7" s="90">
        <v>0</v>
      </c>
      <c r="E7" s="174" t="s">
        <v>61</v>
      </c>
      <c r="F7" s="122">
        <v>8044287</v>
      </c>
      <c r="G7" s="121" t="s">
        <v>62</v>
      </c>
      <c r="H7" s="122">
        <v>1228000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</row>
    <row r="8" ht="15.75" customHeight="1" spans="1:256">
      <c r="A8" s="173" t="s">
        <v>63</v>
      </c>
      <c r="B8" s="90">
        <v>0</v>
      </c>
      <c r="C8" s="171" t="s">
        <v>64</v>
      </c>
      <c r="D8" s="90">
        <v>0</v>
      </c>
      <c r="E8" s="174" t="s">
        <v>65</v>
      </c>
      <c r="F8" s="122">
        <v>823000</v>
      </c>
      <c r="G8" s="121" t="s">
        <v>66</v>
      </c>
      <c r="H8" s="122">
        <v>0</v>
      </c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</row>
    <row r="9" ht="15.75" customHeight="1" spans="1:256">
      <c r="A9" s="173" t="s">
        <v>67</v>
      </c>
      <c r="B9" s="90">
        <v>0</v>
      </c>
      <c r="C9" s="171" t="s">
        <v>68</v>
      </c>
      <c r="D9" s="90">
        <v>0</v>
      </c>
      <c r="E9" s="174" t="s">
        <v>69</v>
      </c>
      <c r="F9" s="122">
        <v>251912</v>
      </c>
      <c r="G9" s="121" t="s">
        <v>70</v>
      </c>
      <c r="H9" s="122">
        <v>0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</row>
    <row r="10" ht="15.75" customHeight="1" spans="1:256">
      <c r="A10" s="173" t="s">
        <v>71</v>
      </c>
      <c r="B10" s="90">
        <v>0</v>
      </c>
      <c r="C10" s="171" t="s">
        <v>72</v>
      </c>
      <c r="D10" s="90">
        <v>0</v>
      </c>
      <c r="E10" s="172" t="s">
        <v>73</v>
      </c>
      <c r="F10" s="122">
        <v>3552687</v>
      </c>
      <c r="G10" s="121" t="s">
        <v>74</v>
      </c>
      <c r="H10" s="122">
        <v>419314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</row>
    <row r="11" ht="15.75" customHeight="1" spans="1:256">
      <c r="A11" s="102"/>
      <c r="B11" s="175"/>
      <c r="C11" s="171" t="s">
        <v>76</v>
      </c>
      <c r="D11" s="90">
        <v>0</v>
      </c>
      <c r="E11" s="121" t="s">
        <v>61</v>
      </c>
      <c r="F11" s="122">
        <v>0</v>
      </c>
      <c r="G11" s="121" t="s">
        <v>77</v>
      </c>
      <c r="H11" s="122">
        <v>0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ht="15.75" customHeight="1" spans="1:256">
      <c r="A12" s="102"/>
      <c r="B12" s="176"/>
      <c r="C12" s="171" t="s">
        <v>79</v>
      </c>
      <c r="D12" s="90">
        <v>0</v>
      </c>
      <c r="E12" s="121" t="s">
        <v>65</v>
      </c>
      <c r="F12" s="122">
        <v>430000</v>
      </c>
      <c r="G12" s="121" t="s">
        <v>81</v>
      </c>
      <c r="H12" s="122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</row>
    <row r="13" ht="15.75" customHeight="1" spans="1:256">
      <c r="A13" s="102"/>
      <c r="B13" s="176"/>
      <c r="C13" s="171" t="s">
        <v>83</v>
      </c>
      <c r="D13" s="90">
        <v>1647296</v>
      </c>
      <c r="E13" s="177" t="s">
        <v>157</v>
      </c>
      <c r="F13" s="122">
        <v>2715535</v>
      </c>
      <c r="G13" s="121" t="s">
        <v>85</v>
      </c>
      <c r="H13" s="122">
        <v>0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  <c r="IT13" s="141"/>
      <c r="IU13" s="141"/>
      <c r="IV13" s="141"/>
    </row>
    <row r="14" ht="15.75" customHeight="1" spans="1:256">
      <c r="A14" s="102"/>
      <c r="B14" s="176"/>
      <c r="C14" s="171" t="s">
        <v>87</v>
      </c>
      <c r="D14" s="90">
        <v>0</v>
      </c>
      <c r="E14" s="172" t="s">
        <v>88</v>
      </c>
      <c r="F14" s="90">
        <v>0</v>
      </c>
      <c r="G14" s="121" t="s">
        <v>89</v>
      </c>
      <c r="H14" s="122">
        <v>2967447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  <c r="IT14" s="141"/>
      <c r="IU14" s="141"/>
      <c r="IV14" s="141"/>
    </row>
    <row r="15" ht="15.75" customHeight="1" spans="1:256">
      <c r="A15" s="123"/>
      <c r="B15" s="175"/>
      <c r="C15" s="171" t="s">
        <v>90</v>
      </c>
      <c r="D15" s="90">
        <v>373951</v>
      </c>
      <c r="E15" s="172" t="s">
        <v>91</v>
      </c>
      <c r="F15" s="90">
        <v>0</v>
      </c>
      <c r="G15" s="121" t="s">
        <v>92</v>
      </c>
      <c r="H15" s="122">
        <v>0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  <c r="IV15" s="141"/>
    </row>
    <row r="16" ht="15.75" customHeight="1" spans="1:256">
      <c r="A16" s="102"/>
      <c r="B16" s="176"/>
      <c r="C16" s="171" t="s">
        <v>93</v>
      </c>
      <c r="D16" s="90">
        <v>0</v>
      </c>
      <c r="E16" s="172" t="s">
        <v>94</v>
      </c>
      <c r="F16" s="122">
        <v>0</v>
      </c>
      <c r="G16" s="121" t="s">
        <v>95</v>
      </c>
      <c r="H16" s="122">
        <v>0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  <c r="IV16" s="141"/>
    </row>
    <row r="17" ht="15.75" customHeight="1" spans="1:256">
      <c r="A17" s="123"/>
      <c r="B17" s="175"/>
      <c r="C17" s="171" t="s">
        <v>96</v>
      </c>
      <c r="D17" s="90">
        <v>0</v>
      </c>
      <c r="E17" s="172" t="s">
        <v>97</v>
      </c>
      <c r="F17" s="122">
        <v>0</v>
      </c>
      <c r="G17" s="121" t="s">
        <v>98</v>
      </c>
      <c r="H17" s="122">
        <v>0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  <c r="IU17" s="141"/>
      <c r="IV17" s="141"/>
    </row>
    <row r="18" ht="15.75" customHeight="1" spans="1:256">
      <c r="A18" s="102"/>
      <c r="B18" s="176"/>
      <c r="C18" s="171" t="s">
        <v>99</v>
      </c>
      <c r="D18" s="90">
        <v>3348335</v>
      </c>
      <c r="E18" s="172" t="s">
        <v>100</v>
      </c>
      <c r="F18" s="122"/>
      <c r="G18" s="121" t="s">
        <v>101</v>
      </c>
      <c r="H18" s="122">
        <v>0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  <c r="IU18" s="141"/>
      <c r="IV18" s="141"/>
    </row>
    <row r="19" ht="15.75" customHeight="1" spans="1:256">
      <c r="A19" s="102"/>
      <c r="B19" s="176"/>
      <c r="C19" s="178" t="s">
        <v>102</v>
      </c>
      <c r="D19" s="90">
        <v>0</v>
      </c>
      <c r="E19" s="172" t="s">
        <v>103</v>
      </c>
      <c r="F19" s="122">
        <v>0</v>
      </c>
      <c r="G19" s="121" t="s">
        <v>104</v>
      </c>
      <c r="H19" s="122">
        <v>0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  <c r="IU19" s="141"/>
      <c r="IV19" s="141"/>
    </row>
    <row r="20" ht="15.75" customHeight="1" spans="1:256">
      <c r="A20" s="102"/>
      <c r="B20" s="176"/>
      <c r="C20" s="171" t="s">
        <v>105</v>
      </c>
      <c r="D20" s="90">
        <v>0</v>
      </c>
      <c r="E20" s="179" t="s">
        <v>158</v>
      </c>
      <c r="F20" s="90">
        <v>407152</v>
      </c>
      <c r="G20" s="121" t="s">
        <v>107</v>
      </c>
      <c r="H20" s="122">
        <v>407152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  <c r="IR20" s="141"/>
      <c r="IS20" s="141"/>
      <c r="IT20" s="141"/>
      <c r="IU20" s="141"/>
      <c r="IV20" s="141"/>
    </row>
    <row r="21" ht="15.75" customHeight="1" spans="2:256">
      <c r="B21" s="176"/>
      <c r="C21" s="171" t="s">
        <v>108</v>
      </c>
      <c r="D21" s="90">
        <v>0</v>
      </c>
      <c r="E21" s="180"/>
      <c r="F21" s="181"/>
      <c r="G21" s="121"/>
      <c r="H21" s="134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  <c r="IR21" s="141"/>
      <c r="IS21" s="141"/>
      <c r="IT21" s="141"/>
      <c r="IU21" s="141"/>
      <c r="IV21" s="141"/>
    </row>
    <row r="22" ht="15.75" customHeight="1" spans="1:256">
      <c r="A22" s="182"/>
      <c r="B22" s="183"/>
      <c r="C22" s="171" t="s">
        <v>109</v>
      </c>
      <c r="D22" s="90">
        <v>0</v>
      </c>
      <c r="E22" s="180"/>
      <c r="F22" s="170"/>
      <c r="G22" s="121"/>
      <c r="H22" s="121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  <c r="IR22" s="141"/>
      <c r="IS22" s="141"/>
      <c r="IT22" s="141"/>
      <c r="IU22" s="141"/>
      <c r="IV22" s="141"/>
    </row>
    <row r="23" ht="18" customHeight="1" spans="1:256">
      <c r="A23" s="182"/>
      <c r="B23" s="184"/>
      <c r="C23" s="171" t="s">
        <v>110</v>
      </c>
      <c r="D23" s="90">
        <v>0</v>
      </c>
      <c r="E23" s="180"/>
      <c r="F23" s="170"/>
      <c r="G23" s="121"/>
      <c r="H23" s="121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  <c r="IT23" s="141"/>
      <c r="IU23" s="141"/>
      <c r="IV23" s="141"/>
    </row>
    <row r="24" ht="15.75" customHeight="1" spans="1:256">
      <c r="A24" s="182"/>
      <c r="B24" s="184"/>
      <c r="C24" s="171" t="s">
        <v>111</v>
      </c>
      <c r="D24" s="90">
        <v>0</v>
      </c>
      <c r="E24" s="180"/>
      <c r="F24" s="170"/>
      <c r="G24" s="121"/>
      <c r="H24" s="121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  <c r="IT24" s="141"/>
      <c r="IU24" s="141"/>
      <c r="IV24" s="141"/>
    </row>
    <row r="25" ht="15.75" customHeight="1" spans="1:256">
      <c r="A25" s="182"/>
      <c r="B25" s="184"/>
      <c r="C25" s="179" t="s">
        <v>112</v>
      </c>
      <c r="D25" s="90">
        <v>570000</v>
      </c>
      <c r="E25" s="180"/>
      <c r="F25" s="170"/>
      <c r="G25" s="121"/>
      <c r="H25" s="121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  <c r="IR25" s="141"/>
      <c r="IS25" s="141"/>
      <c r="IT25" s="141"/>
      <c r="IU25" s="141"/>
      <c r="IV25" s="141"/>
    </row>
    <row r="26" ht="15.75" customHeight="1" spans="1:256">
      <c r="A26" s="182"/>
      <c r="B26" s="184"/>
      <c r="C26" s="171" t="s">
        <v>113</v>
      </c>
      <c r="D26" s="90">
        <v>0</v>
      </c>
      <c r="E26" s="180"/>
      <c r="F26" s="170"/>
      <c r="G26" s="121"/>
      <c r="H26" s="121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  <c r="IN26" s="141"/>
      <c r="IO26" s="141"/>
      <c r="IP26" s="141"/>
      <c r="IQ26" s="141"/>
      <c r="IR26" s="141"/>
      <c r="IS26" s="141"/>
      <c r="IT26" s="141"/>
      <c r="IU26" s="141"/>
      <c r="IV26" s="141"/>
    </row>
    <row r="27" ht="18" customHeight="1" spans="1:256">
      <c r="A27" s="182"/>
      <c r="B27" s="184"/>
      <c r="C27" s="171" t="s">
        <v>114</v>
      </c>
      <c r="D27" s="90">
        <v>0</v>
      </c>
      <c r="E27" s="180"/>
      <c r="F27" s="170"/>
      <c r="G27" s="121"/>
      <c r="H27" s="121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141"/>
      <c r="FW27" s="141"/>
      <c r="FX27" s="141"/>
      <c r="FY27" s="141"/>
      <c r="FZ27" s="141"/>
      <c r="GA27" s="141"/>
      <c r="GB27" s="141"/>
      <c r="GC27" s="141"/>
      <c r="GD27" s="141"/>
      <c r="GE27" s="141"/>
      <c r="GF27" s="141"/>
      <c r="GG27" s="141"/>
      <c r="GH27" s="141"/>
      <c r="GI27" s="141"/>
      <c r="GJ27" s="141"/>
      <c r="GK27" s="141"/>
      <c r="GL27" s="141"/>
      <c r="GM27" s="141"/>
      <c r="GN27" s="141"/>
      <c r="GO27" s="141"/>
      <c r="GP27" s="141"/>
      <c r="GQ27" s="141"/>
      <c r="GR27" s="141"/>
      <c r="GS27" s="141"/>
      <c r="GT27" s="141"/>
      <c r="GU27" s="141"/>
      <c r="GV27" s="141"/>
      <c r="GW27" s="141"/>
      <c r="GX27" s="141"/>
      <c r="GY27" s="141"/>
      <c r="GZ27" s="141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1"/>
      <c r="HX27" s="141"/>
      <c r="HY27" s="141"/>
      <c r="HZ27" s="141"/>
      <c r="IA27" s="141"/>
      <c r="IB27" s="141"/>
      <c r="IC27" s="141"/>
      <c r="ID27" s="141"/>
      <c r="IE27" s="141"/>
      <c r="IF27" s="141"/>
      <c r="IG27" s="141"/>
      <c r="IH27" s="141"/>
      <c r="II27" s="141"/>
      <c r="IJ27" s="141"/>
      <c r="IK27" s="141"/>
      <c r="IL27" s="141"/>
      <c r="IM27" s="141"/>
      <c r="IN27" s="141"/>
      <c r="IO27" s="141"/>
      <c r="IP27" s="141"/>
      <c r="IQ27" s="141"/>
      <c r="IR27" s="141"/>
      <c r="IS27" s="141"/>
      <c r="IT27" s="141"/>
      <c r="IU27" s="141"/>
      <c r="IV27" s="141"/>
    </row>
    <row r="28" ht="15.75" customHeight="1" spans="1:256">
      <c r="A28" s="182"/>
      <c r="B28" s="184"/>
      <c r="C28" s="171" t="s">
        <v>115</v>
      </c>
      <c r="D28" s="90">
        <v>0</v>
      </c>
      <c r="E28" s="180"/>
      <c r="F28" s="170"/>
      <c r="G28" s="121"/>
      <c r="H28" s="121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41"/>
      <c r="FL28" s="141"/>
      <c r="FM28" s="141"/>
      <c r="FN28" s="141"/>
      <c r="FO28" s="141"/>
      <c r="FP28" s="141"/>
      <c r="FQ28" s="141"/>
      <c r="FR28" s="141"/>
      <c r="FS28" s="141"/>
      <c r="FT28" s="141"/>
      <c r="FU28" s="141"/>
      <c r="FV28" s="141"/>
      <c r="FW28" s="141"/>
      <c r="FX28" s="141"/>
      <c r="FY28" s="141"/>
      <c r="FZ28" s="141"/>
      <c r="GA28" s="141"/>
      <c r="GB28" s="141"/>
      <c r="GC28" s="141"/>
      <c r="GD28" s="141"/>
      <c r="GE28" s="141"/>
      <c r="GF28" s="141"/>
      <c r="GG28" s="141"/>
      <c r="GH28" s="141"/>
      <c r="GI28" s="141"/>
      <c r="GJ28" s="141"/>
      <c r="GK28" s="141"/>
      <c r="GL28" s="141"/>
      <c r="GM28" s="141"/>
      <c r="GN28" s="141"/>
      <c r="GO28" s="141"/>
      <c r="GP28" s="141"/>
      <c r="GQ28" s="141"/>
      <c r="GR28" s="141"/>
      <c r="GS28" s="141"/>
      <c r="GT28" s="141"/>
      <c r="GU28" s="141"/>
      <c r="GV28" s="141"/>
      <c r="GW28" s="141"/>
      <c r="GX28" s="141"/>
      <c r="GY28" s="141"/>
      <c r="GZ28" s="141"/>
      <c r="HA28" s="141"/>
      <c r="HB28" s="141"/>
      <c r="HC28" s="141"/>
      <c r="HD28" s="141"/>
      <c r="HE28" s="141"/>
      <c r="HF28" s="141"/>
      <c r="HG28" s="141"/>
      <c r="HH28" s="141"/>
      <c r="HI28" s="141"/>
      <c r="HJ28" s="141"/>
      <c r="HK28" s="141"/>
      <c r="HL28" s="141"/>
      <c r="HM28" s="141"/>
      <c r="HN28" s="141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141"/>
      <c r="IB28" s="141"/>
      <c r="IC28" s="141"/>
      <c r="ID28" s="141"/>
      <c r="IE28" s="141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1"/>
      <c r="IQ28" s="141"/>
      <c r="IR28" s="141"/>
      <c r="IS28" s="141"/>
      <c r="IT28" s="141"/>
      <c r="IU28" s="141"/>
      <c r="IV28" s="141"/>
    </row>
    <row r="29" ht="15.75" customHeight="1" spans="1:256">
      <c r="A29" s="182"/>
      <c r="B29" s="184"/>
      <c r="C29" s="171" t="s">
        <v>159</v>
      </c>
      <c r="D29" s="90">
        <v>0</v>
      </c>
      <c r="E29" s="180"/>
      <c r="F29" s="170"/>
      <c r="G29" s="121"/>
      <c r="H29" s="121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41"/>
      <c r="FL29" s="141"/>
      <c r="FM29" s="141"/>
      <c r="FN29" s="141"/>
      <c r="FO29" s="141"/>
      <c r="FP29" s="141"/>
      <c r="FQ29" s="141"/>
      <c r="FR29" s="141"/>
      <c r="FS29" s="141"/>
      <c r="FT29" s="141"/>
      <c r="FU29" s="141"/>
      <c r="FV29" s="141"/>
      <c r="FW29" s="141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41"/>
      <c r="GI29" s="141"/>
      <c r="GJ29" s="141"/>
      <c r="GK29" s="141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41"/>
      <c r="GW29" s="141"/>
      <c r="GX29" s="141"/>
      <c r="GY29" s="141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41"/>
      <c r="HK29" s="141"/>
      <c r="HL29" s="141"/>
      <c r="HM29" s="141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41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41"/>
      <c r="IM29" s="141"/>
      <c r="IN29" s="141"/>
      <c r="IO29" s="141"/>
      <c r="IP29" s="141"/>
      <c r="IQ29" s="141"/>
      <c r="IR29" s="141"/>
      <c r="IS29" s="141"/>
      <c r="IT29" s="141"/>
      <c r="IU29" s="141"/>
      <c r="IV29" s="141"/>
    </row>
    <row r="30" ht="15.75" customHeight="1" spans="1:256">
      <c r="A30" s="182"/>
      <c r="B30" s="184"/>
      <c r="C30" s="171" t="s">
        <v>160</v>
      </c>
      <c r="D30" s="90">
        <v>0</v>
      </c>
      <c r="E30" s="185"/>
      <c r="F30" s="176"/>
      <c r="G30" s="121"/>
      <c r="H30" s="121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  <c r="IQ30" s="141"/>
      <c r="IR30" s="141"/>
      <c r="IS30" s="141"/>
      <c r="IT30" s="141"/>
      <c r="IU30" s="141"/>
      <c r="IV30" s="141"/>
    </row>
    <row r="31" ht="18" customHeight="1" spans="1:256">
      <c r="A31" s="182"/>
      <c r="B31" s="184"/>
      <c r="C31" s="171" t="s">
        <v>161</v>
      </c>
      <c r="D31" s="90">
        <v>0</v>
      </c>
      <c r="E31" s="185"/>
      <c r="F31" s="176"/>
      <c r="G31" s="121"/>
      <c r="H31" s="121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41"/>
      <c r="FL31" s="141"/>
      <c r="FM31" s="141"/>
      <c r="FN31" s="141"/>
      <c r="FO31" s="141"/>
      <c r="FP31" s="141"/>
      <c r="FQ31" s="141"/>
      <c r="FR31" s="141"/>
      <c r="FS31" s="141"/>
      <c r="FT31" s="141"/>
      <c r="FU31" s="141"/>
      <c r="FV31" s="141"/>
      <c r="FW31" s="141"/>
      <c r="FX31" s="141"/>
      <c r="FY31" s="141"/>
      <c r="FZ31" s="141"/>
      <c r="GA31" s="141"/>
      <c r="GB31" s="141"/>
      <c r="GC31" s="141"/>
      <c r="GD31" s="141"/>
      <c r="GE31" s="141"/>
      <c r="GF31" s="141"/>
      <c r="GG31" s="141"/>
      <c r="GH31" s="141"/>
      <c r="GI31" s="141"/>
      <c r="GJ31" s="141"/>
      <c r="GK31" s="141"/>
      <c r="GL31" s="141"/>
      <c r="GM31" s="141"/>
      <c r="GN31" s="141"/>
      <c r="GO31" s="141"/>
      <c r="GP31" s="141"/>
      <c r="GQ31" s="141"/>
      <c r="GR31" s="141"/>
      <c r="GS31" s="141"/>
      <c r="GT31" s="141"/>
      <c r="GU31" s="141"/>
      <c r="GV31" s="141"/>
      <c r="GW31" s="141"/>
      <c r="GX31" s="141"/>
      <c r="GY31" s="141"/>
      <c r="GZ31" s="141"/>
      <c r="HA31" s="141"/>
      <c r="HB31" s="141"/>
      <c r="HC31" s="141"/>
      <c r="HD31" s="141"/>
      <c r="HE31" s="141"/>
      <c r="HF31" s="141"/>
      <c r="HG31" s="141"/>
      <c r="HH31" s="141"/>
      <c r="HI31" s="141"/>
      <c r="HJ31" s="141"/>
      <c r="HK31" s="141"/>
      <c r="HL31" s="141"/>
      <c r="HM31" s="141"/>
      <c r="HN31" s="141"/>
      <c r="HO31" s="141"/>
      <c r="HP31" s="141"/>
      <c r="HQ31" s="141"/>
      <c r="HR31" s="141"/>
      <c r="HS31" s="141"/>
      <c r="HT31" s="141"/>
      <c r="HU31" s="141"/>
      <c r="HV31" s="141"/>
      <c r="HW31" s="141"/>
      <c r="HX31" s="141"/>
      <c r="HY31" s="141"/>
      <c r="HZ31" s="141"/>
      <c r="IA31" s="141"/>
      <c r="IB31" s="141"/>
      <c r="IC31" s="141"/>
      <c r="ID31" s="141"/>
      <c r="IE31" s="141"/>
      <c r="IF31" s="141"/>
      <c r="IG31" s="141"/>
      <c r="IH31" s="141"/>
      <c r="II31" s="141"/>
      <c r="IJ31" s="141"/>
      <c r="IK31" s="141"/>
      <c r="IL31" s="141"/>
      <c r="IM31" s="141"/>
      <c r="IN31" s="141"/>
      <c r="IO31" s="141"/>
      <c r="IP31" s="141"/>
      <c r="IQ31" s="141"/>
      <c r="IR31" s="141"/>
      <c r="IS31" s="141"/>
      <c r="IT31" s="141"/>
      <c r="IU31" s="141"/>
      <c r="IV31" s="141"/>
    </row>
    <row r="32" ht="18" customHeight="1" spans="1:256">
      <c r="A32" s="182"/>
      <c r="B32" s="184"/>
      <c r="C32" s="171" t="s">
        <v>162</v>
      </c>
      <c r="D32" s="90">
        <v>0</v>
      </c>
      <c r="E32" s="185"/>
      <c r="F32" s="176"/>
      <c r="G32" s="121"/>
      <c r="H32" s="121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41"/>
      <c r="FL32" s="141"/>
      <c r="FM32" s="141"/>
      <c r="FN32" s="141"/>
      <c r="FO32" s="141"/>
      <c r="FP32" s="141"/>
      <c r="FQ32" s="141"/>
      <c r="FR32" s="141"/>
      <c r="FS32" s="141"/>
      <c r="FT32" s="141"/>
      <c r="FU32" s="141"/>
      <c r="FV32" s="141"/>
      <c r="FW32" s="141"/>
      <c r="FX32" s="141"/>
      <c r="FY32" s="141"/>
      <c r="FZ32" s="141"/>
      <c r="GA32" s="141"/>
      <c r="GB32" s="141"/>
      <c r="GC32" s="141"/>
      <c r="GD32" s="141"/>
      <c r="GE32" s="141"/>
      <c r="GF32" s="141"/>
      <c r="GG32" s="141"/>
      <c r="GH32" s="141"/>
      <c r="GI32" s="141"/>
      <c r="GJ32" s="141"/>
      <c r="GK32" s="141"/>
      <c r="GL32" s="141"/>
      <c r="GM32" s="141"/>
      <c r="GN32" s="141"/>
      <c r="GO32" s="141"/>
      <c r="GP32" s="141"/>
      <c r="GQ32" s="141"/>
      <c r="GR32" s="141"/>
      <c r="GS32" s="141"/>
      <c r="GT32" s="141"/>
      <c r="GU32" s="141"/>
      <c r="GV32" s="141"/>
      <c r="GW32" s="141"/>
      <c r="GX32" s="141"/>
      <c r="GY32" s="141"/>
      <c r="GZ32" s="141"/>
      <c r="HA32" s="141"/>
      <c r="HB32" s="141"/>
      <c r="HC32" s="141"/>
      <c r="HD32" s="141"/>
      <c r="HE32" s="141"/>
      <c r="HF32" s="141"/>
      <c r="HG32" s="141"/>
      <c r="HH32" s="141"/>
      <c r="HI32" s="141"/>
      <c r="HJ32" s="141"/>
      <c r="HK32" s="141"/>
      <c r="HL32" s="141"/>
      <c r="HM32" s="141"/>
      <c r="HN32" s="141"/>
      <c r="HO32" s="141"/>
      <c r="HP32" s="141"/>
      <c r="HQ32" s="141"/>
      <c r="HR32" s="141"/>
      <c r="HS32" s="141"/>
      <c r="HT32" s="141"/>
      <c r="HU32" s="141"/>
      <c r="HV32" s="141"/>
      <c r="HW32" s="141"/>
      <c r="HX32" s="141"/>
      <c r="HY32" s="141"/>
      <c r="HZ32" s="141"/>
      <c r="IA32" s="141"/>
      <c r="IB32" s="141"/>
      <c r="IC32" s="141"/>
      <c r="ID32" s="141"/>
      <c r="IE32" s="141"/>
      <c r="IF32" s="141"/>
      <c r="IG32" s="141"/>
      <c r="IH32" s="141"/>
      <c r="II32" s="141"/>
      <c r="IJ32" s="141"/>
      <c r="IK32" s="141"/>
      <c r="IL32" s="141"/>
      <c r="IM32" s="141"/>
      <c r="IN32" s="141"/>
      <c r="IO32" s="141"/>
      <c r="IP32" s="141"/>
      <c r="IQ32" s="141"/>
      <c r="IR32" s="141"/>
      <c r="IS32" s="141"/>
      <c r="IT32" s="141"/>
      <c r="IU32" s="141"/>
      <c r="IV32" s="141"/>
    </row>
    <row r="33" ht="18" customHeight="1" spans="1:256">
      <c r="A33" s="182"/>
      <c r="B33" s="184"/>
      <c r="C33" s="171" t="s">
        <v>163</v>
      </c>
      <c r="D33" s="90">
        <v>0</v>
      </c>
      <c r="E33" s="185"/>
      <c r="F33" s="176"/>
      <c r="G33" s="121"/>
      <c r="H33" s="121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  <c r="IH33" s="141"/>
      <c r="II33" s="141"/>
      <c r="IJ33" s="141"/>
      <c r="IK33" s="141"/>
      <c r="IL33" s="141"/>
      <c r="IM33" s="141"/>
      <c r="IN33" s="141"/>
      <c r="IO33" s="141"/>
      <c r="IP33" s="141"/>
      <c r="IQ33" s="141"/>
      <c r="IR33" s="141"/>
      <c r="IS33" s="141"/>
      <c r="IT33" s="141"/>
      <c r="IU33" s="141"/>
      <c r="IV33" s="141"/>
    </row>
    <row r="34" ht="18" customHeight="1" spans="1:256">
      <c r="A34" s="182"/>
      <c r="B34" s="184"/>
      <c r="C34" s="171" t="s">
        <v>164</v>
      </c>
      <c r="D34" s="90">
        <v>0</v>
      </c>
      <c r="E34" s="185"/>
      <c r="F34" s="176"/>
      <c r="G34" s="121"/>
      <c r="H34" s="121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41"/>
      <c r="HL34" s="141"/>
      <c r="HM34" s="141"/>
      <c r="HN34" s="141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141"/>
      <c r="IB34" s="141"/>
      <c r="IC34" s="141"/>
      <c r="ID34" s="141"/>
      <c r="IE34" s="141"/>
      <c r="IF34" s="141"/>
      <c r="IG34" s="141"/>
      <c r="IH34" s="141"/>
      <c r="II34" s="141"/>
      <c r="IJ34" s="141"/>
      <c r="IK34" s="141"/>
      <c r="IL34" s="141"/>
      <c r="IM34" s="141"/>
      <c r="IN34" s="141"/>
      <c r="IO34" s="141"/>
      <c r="IP34" s="141"/>
      <c r="IQ34" s="141"/>
      <c r="IR34" s="141"/>
      <c r="IS34" s="141"/>
      <c r="IT34" s="141"/>
      <c r="IU34" s="141"/>
      <c r="IV34" s="141"/>
    </row>
    <row r="35" ht="18" customHeight="1" spans="1:256">
      <c r="A35" s="182"/>
      <c r="B35" s="184"/>
      <c r="C35" s="171"/>
      <c r="D35" s="175"/>
      <c r="E35" s="174"/>
      <c r="F35" s="176"/>
      <c r="G35" s="121"/>
      <c r="H35" s="121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  <c r="IH35" s="141"/>
      <c r="II35" s="141"/>
      <c r="IJ35" s="141"/>
      <c r="IK35" s="141"/>
      <c r="IL35" s="141"/>
      <c r="IM35" s="141"/>
      <c r="IN35" s="141"/>
      <c r="IO35" s="141"/>
      <c r="IP35" s="141"/>
      <c r="IQ35" s="141"/>
      <c r="IR35" s="141"/>
      <c r="IS35" s="141"/>
      <c r="IT35" s="141"/>
      <c r="IU35" s="141"/>
      <c r="IV35" s="141"/>
    </row>
    <row r="36" ht="18" customHeight="1" spans="1:256">
      <c r="A36" s="137" t="s">
        <v>122</v>
      </c>
      <c r="B36" s="170">
        <f>SUM(B7:B10)</f>
        <v>12671886</v>
      </c>
      <c r="C36" s="138" t="s">
        <v>123</v>
      </c>
      <c r="D36" s="170">
        <v>12671886</v>
      </c>
      <c r="E36" s="186" t="s">
        <v>123</v>
      </c>
      <c r="F36" s="187">
        <f>SUM(F6,F10)</f>
        <v>12671886</v>
      </c>
      <c r="G36" s="186" t="s">
        <v>123</v>
      </c>
      <c r="H36" s="121">
        <f>SUM(H6:H20)</f>
        <v>12671886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41"/>
      <c r="FL36" s="141"/>
      <c r="FM36" s="141"/>
      <c r="FN36" s="141"/>
      <c r="FO36" s="141"/>
      <c r="FP36" s="141"/>
      <c r="FQ36" s="141"/>
      <c r="FR36" s="141"/>
      <c r="FS36" s="141"/>
      <c r="FT36" s="141"/>
      <c r="FU36" s="141"/>
      <c r="FV36" s="141"/>
      <c r="FW36" s="141"/>
      <c r="FX36" s="141"/>
      <c r="FY36" s="141"/>
      <c r="FZ36" s="141"/>
      <c r="GA36" s="141"/>
      <c r="GB36" s="141"/>
      <c r="GC36" s="141"/>
      <c r="GD36" s="141"/>
      <c r="GE36" s="141"/>
      <c r="GF36" s="141"/>
      <c r="GG36" s="141"/>
      <c r="GH36" s="141"/>
      <c r="GI36" s="141"/>
      <c r="GJ36" s="141"/>
      <c r="GK36" s="141"/>
      <c r="GL36" s="141"/>
      <c r="GM36" s="141"/>
      <c r="GN36" s="141"/>
      <c r="GO36" s="141"/>
      <c r="GP36" s="141"/>
      <c r="GQ36" s="141"/>
      <c r="GR36" s="141"/>
      <c r="GS36" s="141"/>
      <c r="GT36" s="141"/>
      <c r="GU36" s="141"/>
      <c r="GV36" s="141"/>
      <c r="GW36" s="141"/>
      <c r="GX36" s="141"/>
      <c r="GY36" s="141"/>
      <c r="GZ36" s="141"/>
      <c r="HA36" s="141"/>
      <c r="HB36" s="141"/>
      <c r="HC36" s="141"/>
      <c r="HD36" s="141"/>
      <c r="HE36" s="141"/>
      <c r="HF36" s="141"/>
      <c r="HG36" s="141"/>
      <c r="HH36" s="141"/>
      <c r="HI36" s="141"/>
      <c r="HJ36" s="141"/>
      <c r="HK36" s="141"/>
      <c r="HL36" s="141"/>
      <c r="HM36" s="141"/>
      <c r="HN36" s="141"/>
      <c r="HO36" s="141"/>
      <c r="HP36" s="141"/>
      <c r="HQ36" s="141"/>
      <c r="HR36" s="141"/>
      <c r="HS36" s="141"/>
      <c r="HT36" s="141"/>
      <c r="HU36" s="141"/>
      <c r="HV36" s="141"/>
      <c r="HW36" s="141"/>
      <c r="HX36" s="141"/>
      <c r="HY36" s="141"/>
      <c r="HZ36" s="141"/>
      <c r="IA36" s="141"/>
      <c r="IB36" s="141"/>
      <c r="IC36" s="141"/>
      <c r="ID36" s="141"/>
      <c r="IE36" s="141"/>
      <c r="IF36" s="141"/>
      <c r="IG36" s="141"/>
      <c r="IH36" s="141"/>
      <c r="II36" s="141"/>
      <c r="IJ36" s="141"/>
      <c r="IK36" s="141"/>
      <c r="IL36" s="141"/>
      <c r="IM36" s="141"/>
      <c r="IN36" s="141"/>
      <c r="IO36" s="141"/>
      <c r="IP36" s="141"/>
      <c r="IQ36" s="141"/>
      <c r="IR36" s="141"/>
      <c r="IS36" s="141"/>
      <c r="IT36" s="141"/>
      <c r="IU36" s="141"/>
      <c r="IV36" s="141"/>
    </row>
    <row r="37" ht="18" customHeight="1" spans="1:256">
      <c r="A37" s="182" t="s">
        <v>141</v>
      </c>
      <c r="B37" s="184">
        <v>0</v>
      </c>
      <c r="C37" s="188" t="s">
        <v>125</v>
      </c>
      <c r="D37" s="90">
        <v>0</v>
      </c>
      <c r="E37" s="189" t="s">
        <v>125</v>
      </c>
      <c r="F37" s="90">
        <v>0</v>
      </c>
      <c r="G37" s="189" t="s">
        <v>125</v>
      </c>
      <c r="H37" s="121">
        <f>SUM(F37)</f>
        <v>0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  <c r="IT37" s="141"/>
      <c r="IU37" s="141"/>
      <c r="IV37" s="141"/>
    </row>
    <row r="38" ht="18" customHeight="1" spans="1:256">
      <c r="A38" s="172" t="s">
        <v>127</v>
      </c>
      <c r="B38" s="90">
        <v>0</v>
      </c>
      <c r="C38" s="180"/>
      <c r="D38" s="176"/>
      <c r="E38" s="123"/>
      <c r="F38" s="190"/>
      <c r="G38" s="121"/>
      <c r="H38" s="121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41"/>
      <c r="FL38" s="141"/>
      <c r="FM38" s="141"/>
      <c r="FN38" s="141"/>
      <c r="FO38" s="141"/>
      <c r="FP38" s="141"/>
      <c r="FQ38" s="141"/>
      <c r="FR38" s="141"/>
      <c r="FS38" s="141"/>
      <c r="FT38" s="141"/>
      <c r="FU38" s="141"/>
      <c r="FV38" s="141"/>
      <c r="FW38" s="141"/>
      <c r="FX38" s="141"/>
      <c r="FY38" s="141"/>
      <c r="FZ38" s="141"/>
      <c r="GA38" s="141"/>
      <c r="GB38" s="141"/>
      <c r="GC38" s="141"/>
      <c r="GD38" s="141"/>
      <c r="GE38" s="141"/>
      <c r="GF38" s="141"/>
      <c r="GG38" s="141"/>
      <c r="GH38" s="141"/>
      <c r="GI38" s="141"/>
      <c r="GJ38" s="141"/>
      <c r="GK38" s="141"/>
      <c r="GL38" s="141"/>
      <c r="GM38" s="141"/>
      <c r="GN38" s="141"/>
      <c r="GO38" s="141"/>
      <c r="GP38" s="141"/>
      <c r="GQ38" s="141"/>
      <c r="GR38" s="141"/>
      <c r="GS38" s="141"/>
      <c r="GT38" s="141"/>
      <c r="GU38" s="141"/>
      <c r="GV38" s="141"/>
      <c r="GW38" s="141"/>
      <c r="GX38" s="141"/>
      <c r="GY38" s="141"/>
      <c r="GZ38" s="141"/>
      <c r="HA38" s="141"/>
      <c r="HB38" s="141"/>
      <c r="HC38" s="141"/>
      <c r="HD38" s="141"/>
      <c r="HE38" s="141"/>
      <c r="HF38" s="141"/>
      <c r="HG38" s="141"/>
      <c r="HH38" s="141"/>
      <c r="HI38" s="141"/>
      <c r="HJ38" s="141"/>
      <c r="HK38" s="141"/>
      <c r="HL38" s="141"/>
      <c r="HM38" s="141"/>
      <c r="HN38" s="141"/>
      <c r="HO38" s="141"/>
      <c r="HP38" s="141"/>
      <c r="HQ38" s="141"/>
      <c r="HR38" s="141"/>
      <c r="HS38" s="141"/>
      <c r="HT38" s="141"/>
      <c r="HU38" s="141"/>
      <c r="HV38" s="141"/>
      <c r="HW38" s="141"/>
      <c r="HX38" s="141"/>
      <c r="HY38" s="141"/>
      <c r="HZ38" s="141"/>
      <c r="IA38" s="141"/>
      <c r="IB38" s="141"/>
      <c r="IC38" s="141"/>
      <c r="ID38" s="141"/>
      <c r="IE38" s="141"/>
      <c r="IF38" s="141"/>
      <c r="IG38" s="141"/>
      <c r="IH38" s="141"/>
      <c r="II38" s="141"/>
      <c r="IJ38" s="141"/>
      <c r="IK38" s="141"/>
      <c r="IL38" s="141"/>
      <c r="IM38" s="141"/>
      <c r="IN38" s="141"/>
      <c r="IO38" s="141"/>
      <c r="IP38" s="141"/>
      <c r="IQ38" s="141"/>
      <c r="IR38" s="141"/>
      <c r="IS38" s="141"/>
      <c r="IT38" s="141"/>
      <c r="IU38" s="141"/>
      <c r="IV38" s="141"/>
    </row>
    <row r="39" ht="18" customHeight="1" spans="1:256">
      <c r="A39" s="172" t="s">
        <v>128</v>
      </c>
      <c r="B39" s="90">
        <v>0</v>
      </c>
      <c r="C39" s="191"/>
      <c r="D39" s="176"/>
      <c r="E39" s="174"/>
      <c r="F39" s="190"/>
      <c r="G39" s="121"/>
      <c r="H39" s="121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41"/>
      <c r="FL39" s="141"/>
      <c r="FM39" s="141"/>
      <c r="FN39" s="141"/>
      <c r="FO39" s="141"/>
      <c r="FP39" s="141"/>
      <c r="FQ39" s="141"/>
      <c r="FR39" s="141"/>
      <c r="FS39" s="141"/>
      <c r="FT39" s="141"/>
      <c r="FU39" s="141"/>
      <c r="FV39" s="141"/>
      <c r="FW39" s="141"/>
      <c r="FX39" s="141"/>
      <c r="FY39" s="141"/>
      <c r="FZ39" s="141"/>
      <c r="GA39" s="141"/>
      <c r="GB39" s="141"/>
      <c r="GC39" s="141"/>
      <c r="GD39" s="141"/>
      <c r="GE39" s="141"/>
      <c r="GF39" s="141"/>
      <c r="GG39" s="141"/>
      <c r="GH39" s="141"/>
      <c r="GI39" s="141"/>
      <c r="GJ39" s="141"/>
      <c r="GK39" s="141"/>
      <c r="GL39" s="141"/>
      <c r="GM39" s="141"/>
      <c r="GN39" s="141"/>
      <c r="GO39" s="141"/>
      <c r="GP39" s="141"/>
      <c r="GQ39" s="141"/>
      <c r="GR39" s="141"/>
      <c r="GS39" s="141"/>
      <c r="GT39" s="141"/>
      <c r="GU39" s="141"/>
      <c r="GV39" s="141"/>
      <c r="GW39" s="141"/>
      <c r="GX39" s="141"/>
      <c r="GY39" s="141"/>
      <c r="GZ39" s="141"/>
      <c r="HA39" s="141"/>
      <c r="HB39" s="141"/>
      <c r="HC39" s="141"/>
      <c r="HD39" s="141"/>
      <c r="HE39" s="141"/>
      <c r="HF39" s="141"/>
      <c r="HG39" s="141"/>
      <c r="HH39" s="141"/>
      <c r="HI39" s="141"/>
      <c r="HJ39" s="141"/>
      <c r="HK39" s="141"/>
      <c r="HL39" s="141"/>
      <c r="HM39" s="141"/>
      <c r="HN39" s="141"/>
      <c r="HO39" s="141"/>
      <c r="HP39" s="141"/>
      <c r="HQ39" s="141"/>
      <c r="HR39" s="141"/>
      <c r="HS39" s="141"/>
      <c r="HT39" s="141"/>
      <c r="HU39" s="141"/>
      <c r="HV39" s="141"/>
      <c r="HW39" s="141"/>
      <c r="HX39" s="141"/>
      <c r="HY39" s="141"/>
      <c r="HZ39" s="141"/>
      <c r="IA39" s="141"/>
      <c r="IB39" s="141"/>
      <c r="IC39" s="141"/>
      <c r="ID39" s="141"/>
      <c r="IE39" s="141"/>
      <c r="IF39" s="141"/>
      <c r="IG39" s="141"/>
      <c r="IH39" s="141"/>
      <c r="II39" s="141"/>
      <c r="IJ39" s="141"/>
      <c r="IK39" s="141"/>
      <c r="IL39" s="141"/>
      <c r="IM39" s="141"/>
      <c r="IN39" s="141"/>
      <c r="IO39" s="141"/>
      <c r="IP39" s="141"/>
      <c r="IQ39" s="141"/>
      <c r="IR39" s="141"/>
      <c r="IS39" s="141"/>
      <c r="IT39" s="141"/>
      <c r="IU39" s="141"/>
      <c r="IV39" s="141"/>
    </row>
    <row r="40" ht="17.25" customHeight="1" spans="1:256">
      <c r="A40" s="172" t="s">
        <v>129</v>
      </c>
      <c r="B40" s="90">
        <v>0</v>
      </c>
      <c r="C40" s="191"/>
      <c r="D40" s="176"/>
      <c r="E40" s="174"/>
      <c r="F40" s="190"/>
      <c r="G40" s="121"/>
      <c r="H40" s="121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41"/>
      <c r="FL40" s="141"/>
      <c r="FM40" s="141"/>
      <c r="FN40" s="141"/>
      <c r="FO40" s="141"/>
      <c r="FP40" s="141"/>
      <c r="FQ40" s="141"/>
      <c r="FR40" s="141"/>
      <c r="FS40" s="141"/>
      <c r="FT40" s="141"/>
      <c r="FU40" s="141"/>
      <c r="FV40" s="141"/>
      <c r="FW40" s="141"/>
      <c r="FX40" s="141"/>
      <c r="FY40" s="141"/>
      <c r="FZ40" s="141"/>
      <c r="GA40" s="141"/>
      <c r="GB40" s="141"/>
      <c r="GC40" s="141"/>
      <c r="GD40" s="141"/>
      <c r="GE40" s="141"/>
      <c r="GF40" s="141"/>
      <c r="GG40" s="141"/>
      <c r="GH40" s="141"/>
      <c r="GI40" s="141"/>
      <c r="GJ40" s="141"/>
      <c r="GK40" s="141"/>
      <c r="GL40" s="141"/>
      <c r="GM40" s="141"/>
      <c r="GN40" s="141"/>
      <c r="GO40" s="141"/>
      <c r="GP40" s="141"/>
      <c r="GQ40" s="141"/>
      <c r="GR40" s="141"/>
      <c r="GS40" s="141"/>
      <c r="GT40" s="141"/>
      <c r="GU40" s="141"/>
      <c r="GV40" s="141"/>
      <c r="GW40" s="141"/>
      <c r="GX40" s="141"/>
      <c r="GY40" s="141"/>
      <c r="GZ40" s="141"/>
      <c r="HA40" s="141"/>
      <c r="HB40" s="141"/>
      <c r="HC40" s="141"/>
      <c r="HD40" s="141"/>
      <c r="HE40" s="141"/>
      <c r="HF40" s="141"/>
      <c r="HG40" s="141"/>
      <c r="HH40" s="141"/>
      <c r="HI40" s="141"/>
      <c r="HJ40" s="141"/>
      <c r="HK40" s="141"/>
      <c r="HL40" s="141"/>
      <c r="HM40" s="141"/>
      <c r="HN40" s="141"/>
      <c r="HO40" s="141"/>
      <c r="HP40" s="141"/>
      <c r="HQ40" s="141"/>
      <c r="HR40" s="141"/>
      <c r="HS40" s="141"/>
      <c r="HT40" s="141"/>
      <c r="HU40" s="141"/>
      <c r="HV40" s="141"/>
      <c r="HW40" s="141"/>
      <c r="HX40" s="141"/>
      <c r="HY40" s="141"/>
      <c r="HZ40" s="141"/>
      <c r="IA40" s="141"/>
      <c r="IB40" s="141"/>
      <c r="IC40" s="141"/>
      <c r="ID40" s="141"/>
      <c r="IE40" s="141"/>
      <c r="IF40" s="141"/>
      <c r="IG40" s="141"/>
      <c r="IH40" s="141"/>
      <c r="II40" s="141"/>
      <c r="IJ40" s="141"/>
      <c r="IK40" s="141"/>
      <c r="IL40" s="141"/>
      <c r="IM40" s="141"/>
      <c r="IN40" s="141"/>
      <c r="IO40" s="141"/>
      <c r="IP40" s="141"/>
      <c r="IQ40" s="141"/>
      <c r="IR40" s="141"/>
      <c r="IS40" s="141"/>
      <c r="IT40" s="141"/>
      <c r="IU40" s="141"/>
      <c r="IV40" s="141"/>
    </row>
    <row r="41" ht="17.25" customHeight="1" spans="1:256">
      <c r="A41" s="102"/>
      <c r="B41" s="181"/>
      <c r="C41" s="191"/>
      <c r="D41" s="176"/>
      <c r="E41" s="174"/>
      <c r="F41" s="190"/>
      <c r="G41" s="121"/>
      <c r="H41" s="121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41"/>
      <c r="FL41" s="141"/>
      <c r="FM41" s="141"/>
      <c r="FN41" s="141"/>
      <c r="FO41" s="141"/>
      <c r="FP41" s="141"/>
      <c r="FQ41" s="141"/>
      <c r="FR41" s="141"/>
      <c r="FS41" s="141"/>
      <c r="FT41" s="141"/>
      <c r="FU41" s="141"/>
      <c r="FV41" s="141"/>
      <c r="FW41" s="141"/>
      <c r="FX41" s="141"/>
      <c r="FY41" s="141"/>
      <c r="FZ41" s="141"/>
      <c r="GA41" s="141"/>
      <c r="GB41" s="141"/>
      <c r="GC41" s="141"/>
      <c r="GD41" s="141"/>
      <c r="GE41" s="141"/>
      <c r="GF41" s="141"/>
      <c r="GG41" s="141"/>
      <c r="GH41" s="141"/>
      <c r="GI41" s="141"/>
      <c r="GJ41" s="141"/>
      <c r="GK41" s="141"/>
      <c r="GL41" s="141"/>
      <c r="GM41" s="141"/>
      <c r="GN41" s="141"/>
      <c r="GO41" s="141"/>
      <c r="GP41" s="141"/>
      <c r="GQ41" s="141"/>
      <c r="GR41" s="141"/>
      <c r="GS41" s="141"/>
      <c r="GT41" s="141"/>
      <c r="GU41" s="141"/>
      <c r="GV41" s="141"/>
      <c r="GW41" s="141"/>
      <c r="GX41" s="141"/>
      <c r="GY41" s="141"/>
      <c r="GZ41" s="141"/>
      <c r="HA41" s="141"/>
      <c r="HB41" s="141"/>
      <c r="HC41" s="141"/>
      <c r="HD41" s="141"/>
      <c r="HE41" s="141"/>
      <c r="HF41" s="141"/>
      <c r="HG41" s="141"/>
      <c r="HH41" s="141"/>
      <c r="HI41" s="141"/>
      <c r="HJ41" s="141"/>
      <c r="HK41" s="141"/>
      <c r="HL41" s="141"/>
      <c r="HM41" s="141"/>
      <c r="HN41" s="141"/>
      <c r="HO41" s="141"/>
      <c r="HP41" s="141"/>
      <c r="HQ41" s="141"/>
      <c r="HR41" s="141"/>
      <c r="HS41" s="141"/>
      <c r="HT41" s="141"/>
      <c r="HU41" s="141"/>
      <c r="HV41" s="141"/>
      <c r="HW41" s="141"/>
      <c r="HX41" s="141"/>
      <c r="HY41" s="141"/>
      <c r="HZ41" s="141"/>
      <c r="IA41" s="141"/>
      <c r="IB41" s="141"/>
      <c r="IC41" s="141"/>
      <c r="ID41" s="141"/>
      <c r="IE41" s="141"/>
      <c r="IF41" s="141"/>
      <c r="IG41" s="141"/>
      <c r="IH41" s="141"/>
      <c r="II41" s="141"/>
      <c r="IJ41" s="141"/>
      <c r="IK41" s="141"/>
      <c r="IL41" s="141"/>
      <c r="IM41" s="141"/>
      <c r="IN41" s="141"/>
      <c r="IO41" s="141"/>
      <c r="IP41" s="141"/>
      <c r="IQ41" s="141"/>
      <c r="IR41" s="141"/>
      <c r="IS41" s="141"/>
      <c r="IT41" s="141"/>
      <c r="IU41" s="141"/>
      <c r="IV41" s="141"/>
    </row>
    <row r="42" ht="18" customHeight="1" spans="1:256">
      <c r="A42" s="172"/>
      <c r="B42" s="176"/>
      <c r="C42" s="171"/>
      <c r="D42" s="176"/>
      <c r="E42" s="174"/>
      <c r="F42" s="190"/>
      <c r="G42" s="121"/>
      <c r="H42" s="121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41"/>
      <c r="FL42" s="141"/>
      <c r="FM42" s="141"/>
      <c r="FN42" s="141"/>
      <c r="FO42" s="141"/>
      <c r="FP42" s="141"/>
      <c r="FQ42" s="141"/>
      <c r="FR42" s="141"/>
      <c r="FS42" s="141"/>
      <c r="FT42" s="141"/>
      <c r="FU42" s="141"/>
      <c r="FV42" s="141"/>
      <c r="FW42" s="141"/>
      <c r="FX42" s="141"/>
      <c r="FY42" s="141"/>
      <c r="FZ42" s="141"/>
      <c r="GA42" s="141"/>
      <c r="GB42" s="141"/>
      <c r="GC42" s="141"/>
      <c r="GD42" s="141"/>
      <c r="GE42" s="141"/>
      <c r="GF42" s="141"/>
      <c r="GG42" s="141"/>
      <c r="GH42" s="141"/>
      <c r="GI42" s="141"/>
      <c r="GJ42" s="141"/>
      <c r="GK42" s="141"/>
      <c r="GL42" s="141"/>
      <c r="GM42" s="141"/>
      <c r="GN42" s="141"/>
      <c r="GO42" s="141"/>
      <c r="GP42" s="141"/>
      <c r="GQ42" s="141"/>
      <c r="GR42" s="141"/>
      <c r="GS42" s="141"/>
      <c r="GT42" s="141"/>
      <c r="GU42" s="141"/>
      <c r="GV42" s="141"/>
      <c r="GW42" s="141"/>
      <c r="GX42" s="141"/>
      <c r="GY42" s="141"/>
      <c r="GZ42" s="141"/>
      <c r="HA42" s="141"/>
      <c r="HB42" s="141"/>
      <c r="HC42" s="141"/>
      <c r="HD42" s="141"/>
      <c r="HE42" s="141"/>
      <c r="HF42" s="141"/>
      <c r="HG42" s="141"/>
      <c r="HH42" s="141"/>
      <c r="HI42" s="141"/>
      <c r="HJ42" s="141"/>
      <c r="HK42" s="141"/>
      <c r="HL42" s="141"/>
      <c r="HM42" s="141"/>
      <c r="HN42" s="141"/>
      <c r="HO42" s="141"/>
      <c r="HP42" s="141"/>
      <c r="HQ42" s="141"/>
      <c r="HR42" s="141"/>
      <c r="HS42" s="141"/>
      <c r="HT42" s="141"/>
      <c r="HU42" s="141"/>
      <c r="HV42" s="141"/>
      <c r="HW42" s="141"/>
      <c r="HX42" s="141"/>
      <c r="HY42" s="141"/>
      <c r="HZ42" s="141"/>
      <c r="IA42" s="141"/>
      <c r="IB42" s="141"/>
      <c r="IC42" s="141"/>
      <c r="ID42" s="141"/>
      <c r="IE42" s="141"/>
      <c r="IF42" s="141"/>
      <c r="IG42" s="141"/>
      <c r="IH42" s="141"/>
      <c r="II42" s="141"/>
      <c r="IJ42" s="141"/>
      <c r="IK42" s="141"/>
      <c r="IL42" s="141"/>
      <c r="IM42" s="141"/>
      <c r="IN42" s="141"/>
      <c r="IO42" s="141"/>
      <c r="IP42" s="141"/>
      <c r="IQ42" s="141"/>
      <c r="IR42" s="141"/>
      <c r="IS42" s="141"/>
      <c r="IT42" s="141"/>
      <c r="IU42" s="141"/>
      <c r="IV42" s="141"/>
    </row>
    <row r="43" ht="15.75" customHeight="1" spans="1:256">
      <c r="A43" s="137" t="s">
        <v>130</v>
      </c>
      <c r="B43" s="170">
        <f>SUM(B36,B37)</f>
        <v>12671886</v>
      </c>
      <c r="C43" s="138" t="s">
        <v>131</v>
      </c>
      <c r="D43" s="170">
        <f>SUM(D36,D37)</f>
        <v>12671886</v>
      </c>
      <c r="E43" s="139" t="s">
        <v>131</v>
      </c>
      <c r="F43" s="170">
        <f>SUM(D36,D37)</f>
        <v>12671886</v>
      </c>
      <c r="G43" s="139" t="s">
        <v>131</v>
      </c>
      <c r="H43" s="121">
        <f>SUM(F43)</f>
        <v>12671886</v>
      </c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41"/>
      <c r="FL43" s="141"/>
      <c r="FM43" s="141"/>
      <c r="FN43" s="141"/>
      <c r="FO43" s="141"/>
      <c r="FP43" s="141"/>
      <c r="FQ43" s="141"/>
      <c r="FR43" s="141"/>
      <c r="FS43" s="141"/>
      <c r="FT43" s="141"/>
      <c r="FU43" s="141"/>
      <c r="FV43" s="141"/>
      <c r="FW43" s="141"/>
      <c r="FX43" s="141"/>
      <c r="FY43" s="141"/>
      <c r="FZ43" s="141"/>
      <c r="GA43" s="141"/>
      <c r="GB43" s="141"/>
      <c r="GC43" s="141"/>
      <c r="GD43" s="141"/>
      <c r="GE43" s="141"/>
      <c r="GF43" s="141"/>
      <c r="GG43" s="141"/>
      <c r="GH43" s="141"/>
      <c r="GI43" s="141"/>
      <c r="GJ43" s="141"/>
      <c r="GK43" s="141"/>
      <c r="GL43" s="141"/>
      <c r="GM43" s="141"/>
      <c r="GN43" s="141"/>
      <c r="GO43" s="141"/>
      <c r="GP43" s="141"/>
      <c r="GQ43" s="141"/>
      <c r="GR43" s="141"/>
      <c r="GS43" s="141"/>
      <c r="GT43" s="141"/>
      <c r="GU43" s="141"/>
      <c r="GV43" s="141"/>
      <c r="GW43" s="141"/>
      <c r="GX43" s="141"/>
      <c r="GY43" s="141"/>
      <c r="GZ43" s="141"/>
      <c r="HA43" s="141"/>
      <c r="HB43" s="141"/>
      <c r="HC43" s="141"/>
      <c r="HD43" s="141"/>
      <c r="HE43" s="141"/>
      <c r="HF43" s="141"/>
      <c r="HG43" s="141"/>
      <c r="HH43" s="141"/>
      <c r="HI43" s="141"/>
      <c r="HJ43" s="141"/>
      <c r="HK43" s="141"/>
      <c r="HL43" s="141"/>
      <c r="HM43" s="141"/>
      <c r="HN43" s="141"/>
      <c r="HO43" s="141"/>
      <c r="HP43" s="141"/>
      <c r="HQ43" s="141"/>
      <c r="HR43" s="141"/>
      <c r="HS43" s="141"/>
      <c r="HT43" s="141"/>
      <c r="HU43" s="141"/>
      <c r="HV43" s="141"/>
      <c r="HW43" s="141"/>
      <c r="HX43" s="141"/>
      <c r="HY43" s="141"/>
      <c r="HZ43" s="141"/>
      <c r="IA43" s="141"/>
      <c r="IB43" s="141"/>
      <c r="IC43" s="141"/>
      <c r="ID43" s="141"/>
      <c r="IE43" s="141"/>
      <c r="IF43" s="141"/>
      <c r="IG43" s="141"/>
      <c r="IH43" s="141"/>
      <c r="II43" s="141"/>
      <c r="IJ43" s="141"/>
      <c r="IK43" s="141"/>
      <c r="IL43" s="141"/>
      <c r="IM43" s="141"/>
      <c r="IN43" s="141"/>
      <c r="IO43" s="141"/>
      <c r="IP43" s="141"/>
      <c r="IQ43" s="141"/>
      <c r="IR43" s="141"/>
      <c r="IS43" s="141"/>
      <c r="IT43" s="141"/>
      <c r="IU43" s="141"/>
      <c r="IV43" s="141"/>
    </row>
    <row r="44" ht="18" customHeight="1" spans="1:256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41"/>
      <c r="FL44" s="141"/>
      <c r="FM44" s="141"/>
      <c r="FN44" s="141"/>
      <c r="FO44" s="141"/>
      <c r="FP44" s="141"/>
      <c r="FQ44" s="141"/>
      <c r="FR44" s="141"/>
      <c r="FS44" s="141"/>
      <c r="FT44" s="141"/>
      <c r="FU44" s="141"/>
      <c r="FV44" s="141"/>
      <c r="FW44" s="141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141"/>
      <c r="GI44" s="141"/>
      <c r="GJ44" s="141"/>
      <c r="GK44" s="141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141"/>
      <c r="GW44" s="141"/>
      <c r="GX44" s="141"/>
      <c r="GY44" s="141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141"/>
      <c r="HK44" s="141"/>
      <c r="HL44" s="141"/>
      <c r="HM44" s="141"/>
      <c r="HN44" s="141"/>
      <c r="HO44" s="141"/>
      <c r="HP44" s="141"/>
      <c r="HQ44" s="141"/>
      <c r="HR44" s="141"/>
      <c r="HS44" s="141"/>
      <c r="HT44" s="141"/>
      <c r="HU44" s="141"/>
      <c r="HV44" s="141"/>
      <c r="HW44" s="141"/>
      <c r="HX44" s="141"/>
      <c r="HY44" s="141"/>
      <c r="HZ44" s="141"/>
      <c r="IA44" s="141"/>
      <c r="IB44" s="141"/>
      <c r="IC44" s="141"/>
      <c r="ID44" s="141"/>
      <c r="IE44" s="141"/>
      <c r="IF44" s="141"/>
      <c r="IG44" s="141"/>
      <c r="IH44" s="141"/>
      <c r="II44" s="141"/>
      <c r="IJ44" s="141"/>
      <c r="IK44" s="141"/>
      <c r="IL44" s="141"/>
      <c r="IM44" s="141"/>
      <c r="IN44" s="141"/>
      <c r="IO44" s="141"/>
      <c r="IP44" s="141"/>
      <c r="IQ44" s="141"/>
      <c r="IR44" s="141"/>
      <c r="IS44" s="141"/>
      <c r="IT44" s="141"/>
      <c r="IU44" s="141"/>
      <c r="IV44" s="141"/>
    </row>
    <row r="45" ht="18" customHeight="1" spans="1:256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41"/>
      <c r="FL45" s="141"/>
      <c r="FM45" s="141"/>
      <c r="FN45" s="141"/>
      <c r="FO45" s="141"/>
      <c r="FP45" s="141"/>
      <c r="FQ45" s="141"/>
      <c r="FR45" s="141"/>
      <c r="FS45" s="141"/>
      <c r="FT45" s="141"/>
      <c r="FU45" s="141"/>
      <c r="FV45" s="141"/>
      <c r="FW45" s="141"/>
      <c r="FX45" s="141"/>
      <c r="FY45" s="141"/>
      <c r="FZ45" s="141"/>
      <c r="GA45" s="141"/>
      <c r="GB45" s="141"/>
      <c r="GC45" s="141"/>
      <c r="GD45" s="141"/>
      <c r="GE45" s="141"/>
      <c r="GF45" s="141"/>
      <c r="GG45" s="141"/>
      <c r="GH45" s="141"/>
      <c r="GI45" s="141"/>
      <c r="GJ45" s="141"/>
      <c r="GK45" s="141"/>
      <c r="GL45" s="141"/>
      <c r="GM45" s="141"/>
      <c r="GN45" s="141"/>
      <c r="GO45" s="141"/>
      <c r="GP45" s="141"/>
      <c r="GQ45" s="141"/>
      <c r="GR45" s="141"/>
      <c r="GS45" s="141"/>
      <c r="GT45" s="141"/>
      <c r="GU45" s="141"/>
      <c r="GV45" s="141"/>
      <c r="GW45" s="141"/>
      <c r="GX45" s="141"/>
      <c r="GY45" s="141"/>
      <c r="GZ45" s="141"/>
      <c r="HA45" s="141"/>
      <c r="HB45" s="141"/>
      <c r="HC45" s="141"/>
      <c r="HD45" s="141"/>
      <c r="HE45" s="141"/>
      <c r="HF45" s="141"/>
      <c r="HG45" s="141"/>
      <c r="HH45" s="141"/>
      <c r="HI45" s="141"/>
      <c r="HJ45" s="141"/>
      <c r="HK45" s="141"/>
      <c r="HL45" s="141"/>
      <c r="HM45" s="141"/>
      <c r="HN45" s="141"/>
      <c r="HO45" s="141"/>
      <c r="HP45" s="141"/>
      <c r="HQ45" s="141"/>
      <c r="HR45" s="141"/>
      <c r="HS45" s="141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  <c r="IF45" s="141"/>
      <c r="IG45" s="141"/>
      <c r="IH45" s="141"/>
      <c r="II45" s="141"/>
      <c r="IJ45" s="141"/>
      <c r="IK45" s="141"/>
      <c r="IL45" s="141"/>
      <c r="IM45" s="141"/>
      <c r="IN45" s="141"/>
      <c r="IO45" s="141"/>
      <c r="IP45" s="141"/>
      <c r="IQ45" s="141"/>
      <c r="IR45" s="141"/>
      <c r="IS45" s="141"/>
      <c r="IT45" s="141"/>
      <c r="IU45" s="141"/>
      <c r="IV45" s="141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6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showGridLines="0" showZeros="0" topLeftCell="A28" workbookViewId="0">
      <selection activeCell="H31" sqref="H31"/>
    </sheetView>
  </sheetViews>
  <sheetFormatPr defaultColWidth="6.83333333333333" defaultRowHeight="18" customHeight="1"/>
  <cols>
    <col min="1" max="1" width="22" style="163" customWidth="1"/>
    <col min="2" max="2" width="40.1666666666667" style="164" customWidth="1"/>
    <col min="3" max="3" width="22.5" style="165" customWidth="1"/>
    <col min="4" max="4" width="15.6666666666667" style="165" customWidth="1"/>
    <col min="5" max="5" width="14.1666666666667" style="165" customWidth="1"/>
    <col min="6" max="6" width="19.3333333333333" style="165" customWidth="1"/>
    <col min="7" max="7" width="20.6666666666667" style="107" customWidth="1"/>
    <col min="8" max="247" width="8" style="107" customWidth="1"/>
    <col min="248" max="248" width="6.83333333333333" customWidth="1"/>
  </cols>
  <sheetData>
    <row r="1" customHeight="1" spans="1:6">
      <c r="A1" s="142" t="s">
        <v>21</v>
      </c>
      <c r="B1" s="142"/>
      <c r="C1" s="143"/>
      <c r="D1" s="143"/>
      <c r="E1" s="143"/>
      <c r="F1" s="143"/>
    </row>
    <row r="2" ht="36" customHeight="1" spans="1:14">
      <c r="A2" s="44" t="s">
        <v>165</v>
      </c>
      <c r="B2" s="44"/>
      <c r="C2" s="44"/>
      <c r="D2" s="44"/>
      <c r="E2" s="44"/>
      <c r="F2" s="44"/>
      <c r="G2" s="44"/>
      <c r="H2" s="154"/>
      <c r="I2" s="154"/>
      <c r="J2" s="154"/>
      <c r="K2" s="154"/>
      <c r="L2" s="155"/>
      <c r="M2" s="155"/>
      <c r="N2" s="155"/>
    </row>
    <row r="3" s="106" customFormat="1" ht="15" customHeight="1" spans="1:7">
      <c r="A3" s="144"/>
      <c r="B3" s="142"/>
      <c r="C3" s="144"/>
      <c r="D3" s="143"/>
      <c r="E3" s="143"/>
      <c r="F3" s="166"/>
      <c r="G3" s="145" t="s">
        <v>166</v>
      </c>
    </row>
    <row r="4" s="106" customFormat="1" ht="30" customHeight="1" spans="1:7">
      <c r="A4" s="146" t="s">
        <v>167</v>
      </c>
      <c r="B4" s="146" t="s">
        <v>168</v>
      </c>
      <c r="C4" s="146" t="s">
        <v>169</v>
      </c>
      <c r="D4" s="156" t="s">
        <v>170</v>
      </c>
      <c r="E4" s="147" t="s">
        <v>171</v>
      </c>
      <c r="F4" s="148" t="s">
        <v>172</v>
      </c>
      <c r="G4" s="149" t="s">
        <v>173</v>
      </c>
    </row>
    <row r="5" ht="23.25" customHeight="1" spans="1:7">
      <c r="A5" s="150"/>
      <c r="B5" s="151" t="s">
        <v>134</v>
      </c>
      <c r="C5" s="152">
        <v>12671886</v>
      </c>
      <c r="D5" s="152">
        <v>8296199</v>
      </c>
      <c r="E5" s="122">
        <v>823000</v>
      </c>
      <c r="F5" s="167">
        <v>3552687</v>
      </c>
      <c r="G5" s="153"/>
    </row>
    <row r="6" ht="23.25" customHeight="1" spans="1:7">
      <c r="A6" s="150" t="s">
        <v>174</v>
      </c>
      <c r="B6" s="151" t="s">
        <v>175</v>
      </c>
      <c r="C6" s="152">
        <v>6732304</v>
      </c>
      <c r="D6" s="152">
        <v>5804304</v>
      </c>
      <c r="E6" s="122">
        <v>823000</v>
      </c>
      <c r="F6" s="167">
        <v>105000</v>
      </c>
      <c r="G6" s="153"/>
    </row>
    <row r="7" ht="23.25" customHeight="1" spans="1:7">
      <c r="A7" s="150" t="s">
        <v>176</v>
      </c>
      <c r="B7" s="151" t="s">
        <v>177</v>
      </c>
      <c r="C7" s="152">
        <v>45000</v>
      </c>
      <c r="D7" s="152"/>
      <c r="E7" s="122"/>
      <c r="F7" s="167">
        <v>45000</v>
      </c>
      <c r="G7" s="153"/>
    </row>
    <row r="8" ht="23.25" customHeight="1" spans="1:7">
      <c r="A8" s="150" t="s">
        <v>178</v>
      </c>
      <c r="B8" s="151" t="s">
        <v>179</v>
      </c>
      <c r="C8" s="152">
        <v>45000</v>
      </c>
      <c r="D8" s="152"/>
      <c r="E8" s="122"/>
      <c r="F8" s="167">
        <v>45000</v>
      </c>
      <c r="G8" s="153"/>
    </row>
    <row r="9" ht="23.25" customHeight="1" spans="1:7">
      <c r="A9" s="150" t="s">
        <v>180</v>
      </c>
      <c r="B9" s="151" t="s">
        <v>181</v>
      </c>
      <c r="C9" s="152">
        <v>6267990</v>
      </c>
      <c r="D9" s="152">
        <v>5409990</v>
      </c>
      <c r="E9" s="122">
        <v>798000</v>
      </c>
      <c r="F9" s="167">
        <v>60000</v>
      </c>
      <c r="G9" s="153"/>
    </row>
    <row r="10" ht="23.25" customHeight="1" spans="1:7">
      <c r="A10" s="150" t="s">
        <v>182</v>
      </c>
      <c r="B10" s="151" t="s">
        <v>183</v>
      </c>
      <c r="C10" s="152">
        <v>4750390</v>
      </c>
      <c r="D10" s="152">
        <v>3892390</v>
      </c>
      <c r="E10" s="122">
        <v>798000</v>
      </c>
      <c r="F10" s="167">
        <v>60000</v>
      </c>
      <c r="G10" s="153"/>
    </row>
    <row r="11" ht="23.25" customHeight="1" spans="1:7">
      <c r="A11" s="150" t="s">
        <v>184</v>
      </c>
      <c r="B11" s="151" t="s">
        <v>185</v>
      </c>
      <c r="C11" s="152">
        <v>1517600</v>
      </c>
      <c r="D11" s="152">
        <v>1517600</v>
      </c>
      <c r="E11" s="122"/>
      <c r="F11" s="167"/>
      <c r="G11" s="153"/>
    </row>
    <row r="12" ht="23.25" customHeight="1" spans="1:7">
      <c r="A12" s="150" t="s">
        <v>186</v>
      </c>
      <c r="B12" s="151" t="s">
        <v>187</v>
      </c>
      <c r="C12" s="152">
        <v>419314</v>
      </c>
      <c r="D12" s="152">
        <v>394314</v>
      </c>
      <c r="E12" s="122">
        <v>25000</v>
      </c>
      <c r="F12" s="167"/>
      <c r="G12" s="153"/>
    </row>
    <row r="13" ht="23.25" customHeight="1" spans="1:7">
      <c r="A13" s="150" t="s">
        <v>188</v>
      </c>
      <c r="B13" s="151" t="s">
        <v>183</v>
      </c>
      <c r="C13" s="152">
        <v>419314</v>
      </c>
      <c r="D13" s="152">
        <v>394314</v>
      </c>
      <c r="E13" s="122">
        <v>25000</v>
      </c>
      <c r="F13" s="167"/>
      <c r="G13" s="153"/>
    </row>
    <row r="14" ht="23.25" customHeight="1" spans="1:7">
      <c r="A14" s="150" t="s">
        <v>189</v>
      </c>
      <c r="B14" s="151" t="s">
        <v>190</v>
      </c>
      <c r="C14" s="152">
        <v>1647296</v>
      </c>
      <c r="D14" s="152">
        <v>1414454</v>
      </c>
      <c r="E14" s="122"/>
      <c r="F14" s="167">
        <v>232842</v>
      </c>
      <c r="G14" s="153"/>
    </row>
    <row r="15" ht="23.25" customHeight="1" spans="1:7">
      <c r="A15" s="150" t="s">
        <v>191</v>
      </c>
      <c r="B15" s="151" t="s">
        <v>192</v>
      </c>
      <c r="C15" s="152">
        <v>232842</v>
      </c>
      <c r="D15" s="152"/>
      <c r="E15" s="122"/>
      <c r="F15" s="167">
        <v>232842</v>
      </c>
      <c r="G15" s="153"/>
    </row>
    <row r="16" ht="23.25" customHeight="1" spans="1:7">
      <c r="A16" s="150" t="s">
        <v>193</v>
      </c>
      <c r="B16" s="151" t="s">
        <v>194</v>
      </c>
      <c r="C16" s="152">
        <v>232842</v>
      </c>
      <c r="D16" s="152"/>
      <c r="E16" s="122"/>
      <c r="F16" s="167">
        <v>232842</v>
      </c>
      <c r="G16" s="153"/>
    </row>
    <row r="17" ht="23.25" customHeight="1" spans="1:7">
      <c r="A17" s="150" t="s">
        <v>195</v>
      </c>
      <c r="B17" s="151" t="s">
        <v>196</v>
      </c>
      <c r="C17" s="152">
        <v>1296032</v>
      </c>
      <c r="D17" s="152">
        <v>1296032</v>
      </c>
      <c r="E17" s="122"/>
      <c r="F17" s="167"/>
      <c r="G17" s="153"/>
    </row>
    <row r="18" ht="23.25" customHeight="1" spans="1:7">
      <c r="A18" s="150" t="s">
        <v>197</v>
      </c>
      <c r="B18" s="151" t="s">
        <v>198</v>
      </c>
      <c r="C18" s="152">
        <v>802459</v>
      </c>
      <c r="D18" s="152">
        <v>802459</v>
      </c>
      <c r="E18" s="122"/>
      <c r="F18" s="167"/>
      <c r="G18" s="153"/>
    </row>
    <row r="19" ht="23.25" customHeight="1" spans="1:7">
      <c r="A19" s="150" t="s">
        <v>199</v>
      </c>
      <c r="B19" s="151" t="s">
        <v>200</v>
      </c>
      <c r="C19" s="152">
        <v>446770</v>
      </c>
      <c r="D19" s="152">
        <v>446770</v>
      </c>
      <c r="E19" s="122"/>
      <c r="F19" s="167"/>
      <c r="G19" s="153"/>
    </row>
    <row r="20" ht="23.25" customHeight="1" spans="1:7">
      <c r="A20" s="150" t="s">
        <v>201</v>
      </c>
      <c r="B20" s="151" t="s">
        <v>202</v>
      </c>
      <c r="C20" s="152">
        <v>46803</v>
      </c>
      <c r="D20" s="152">
        <v>46803</v>
      </c>
      <c r="E20" s="122"/>
      <c r="F20" s="167"/>
      <c r="G20" s="153"/>
    </row>
    <row r="21" ht="23.25" customHeight="1" spans="1:7">
      <c r="A21" s="150" t="s">
        <v>203</v>
      </c>
      <c r="B21" s="151" t="s">
        <v>204</v>
      </c>
      <c r="C21" s="152">
        <v>118422</v>
      </c>
      <c r="D21" s="152">
        <v>118422</v>
      </c>
      <c r="E21" s="122"/>
      <c r="F21" s="167"/>
      <c r="G21" s="153"/>
    </row>
    <row r="22" ht="23.25" customHeight="1" spans="1:7">
      <c r="A22" s="150" t="s">
        <v>205</v>
      </c>
      <c r="B22" s="151" t="s">
        <v>206</v>
      </c>
      <c r="C22" s="152">
        <v>118422</v>
      </c>
      <c r="D22" s="152">
        <v>118422</v>
      </c>
      <c r="E22" s="122"/>
      <c r="F22" s="167"/>
      <c r="G22" s="153"/>
    </row>
    <row r="23" ht="23.25" customHeight="1" spans="1:7">
      <c r="A23" s="150" t="s">
        <v>207</v>
      </c>
      <c r="B23" s="151" t="s">
        <v>208</v>
      </c>
      <c r="C23" s="152">
        <v>373951</v>
      </c>
      <c r="D23" s="152">
        <v>373951</v>
      </c>
      <c r="E23" s="122"/>
      <c r="F23" s="167"/>
      <c r="G23" s="153"/>
    </row>
    <row r="24" ht="23.25" customHeight="1" spans="1:7">
      <c r="A24" s="150" t="s">
        <v>209</v>
      </c>
      <c r="B24" s="151" t="s">
        <v>210</v>
      </c>
      <c r="C24" s="152">
        <v>373951</v>
      </c>
      <c r="D24" s="152">
        <v>373951</v>
      </c>
      <c r="E24" s="122"/>
      <c r="F24" s="167"/>
      <c r="G24" s="153"/>
    </row>
    <row r="25" ht="23.25" customHeight="1" spans="1:7">
      <c r="A25" s="150" t="s">
        <v>211</v>
      </c>
      <c r="B25" s="151" t="s">
        <v>212</v>
      </c>
      <c r="C25" s="152">
        <v>373951</v>
      </c>
      <c r="D25" s="152">
        <v>373951</v>
      </c>
      <c r="E25" s="122"/>
      <c r="F25" s="167"/>
      <c r="G25" s="153"/>
    </row>
    <row r="26" ht="23.25" customHeight="1" spans="1:7">
      <c r="A26" s="150" t="s">
        <v>213</v>
      </c>
      <c r="B26" s="151" t="s">
        <v>214</v>
      </c>
      <c r="C26" s="152">
        <v>3348335</v>
      </c>
      <c r="D26" s="152">
        <v>133490</v>
      </c>
      <c r="E26" s="122"/>
      <c r="F26" s="167">
        <v>3214845</v>
      </c>
      <c r="G26" s="153"/>
    </row>
    <row r="27" ht="23.25" customHeight="1" spans="1:7">
      <c r="A27" s="150" t="s">
        <v>215</v>
      </c>
      <c r="B27" s="151" t="s">
        <v>216</v>
      </c>
      <c r="C27" s="152">
        <v>172390</v>
      </c>
      <c r="D27" s="152">
        <v>34000</v>
      </c>
      <c r="E27" s="122"/>
      <c r="F27" s="167">
        <v>138390</v>
      </c>
      <c r="G27" s="153"/>
    </row>
    <row r="28" ht="23.25" customHeight="1" spans="1:7">
      <c r="A28" s="150" t="s">
        <v>217</v>
      </c>
      <c r="B28" s="151" t="s">
        <v>218</v>
      </c>
      <c r="C28" s="152">
        <v>34000</v>
      </c>
      <c r="D28" s="152">
        <v>34000</v>
      </c>
      <c r="E28" s="122"/>
      <c r="F28" s="167"/>
      <c r="G28" s="153"/>
    </row>
    <row r="29" ht="23.25" customHeight="1" spans="1:7">
      <c r="A29" s="150" t="s">
        <v>219</v>
      </c>
      <c r="B29" s="151" t="s">
        <v>220</v>
      </c>
      <c r="C29" s="152">
        <v>138390</v>
      </c>
      <c r="D29" s="152"/>
      <c r="E29" s="122"/>
      <c r="F29" s="167">
        <v>138390</v>
      </c>
      <c r="G29" s="153"/>
    </row>
    <row r="30" ht="23.25" customHeight="1" spans="1:7">
      <c r="A30" s="150" t="s">
        <v>221</v>
      </c>
      <c r="B30" s="151" t="s">
        <v>222</v>
      </c>
      <c r="C30" s="152">
        <v>3175945</v>
      </c>
      <c r="D30" s="152">
        <v>99490</v>
      </c>
      <c r="E30" s="122"/>
      <c r="F30" s="167">
        <v>3076455</v>
      </c>
      <c r="G30" s="153"/>
    </row>
    <row r="31" ht="23" customHeight="1" spans="1:7">
      <c r="A31" s="158" t="s">
        <v>223</v>
      </c>
      <c r="B31" s="159" t="s">
        <v>224</v>
      </c>
      <c r="C31" s="160">
        <v>3175945</v>
      </c>
      <c r="D31" s="160">
        <v>99490</v>
      </c>
      <c r="E31" s="160"/>
      <c r="F31" s="167">
        <v>3076455</v>
      </c>
      <c r="G31" s="168"/>
    </row>
    <row r="32" ht="25" customHeight="1" spans="1:7">
      <c r="A32" s="158" t="s">
        <v>225</v>
      </c>
      <c r="B32" s="159" t="s">
        <v>226</v>
      </c>
      <c r="C32" s="160">
        <v>570000</v>
      </c>
      <c r="D32" s="160">
        <v>570000</v>
      </c>
      <c r="E32" s="160"/>
      <c r="F32" s="160"/>
      <c r="G32" s="168"/>
    </row>
    <row r="33" ht="25" customHeight="1" spans="1:7">
      <c r="A33" s="158" t="s">
        <v>227</v>
      </c>
      <c r="B33" s="159" t="s">
        <v>228</v>
      </c>
      <c r="C33" s="160">
        <v>570000</v>
      </c>
      <c r="D33" s="160">
        <v>570000</v>
      </c>
      <c r="E33" s="160"/>
      <c r="F33" s="160"/>
      <c r="G33" s="168"/>
    </row>
    <row r="34" ht="25" customHeight="1" spans="1:7">
      <c r="A34" s="158" t="s">
        <v>229</v>
      </c>
      <c r="B34" s="159" t="s">
        <v>230</v>
      </c>
      <c r="C34" s="160">
        <v>570000</v>
      </c>
      <c r="D34" s="160">
        <v>570000</v>
      </c>
      <c r="E34" s="160"/>
      <c r="F34" s="160"/>
      <c r="G34" s="168"/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scale="76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showGridLines="0" showZeros="0" workbookViewId="0">
      <selection activeCell="F5" sqref="F5:G33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3.1666666666667" customWidth="1"/>
    <col min="9" max="9" width="20.6666666666667" customWidth="1"/>
    <col min="10" max="16" width="8" customWidth="1"/>
    <col min="17" max="17" width="9.16666666666667" customWidth="1"/>
  </cols>
  <sheetData>
    <row r="1" ht="18" customHeight="1" spans="1:16">
      <c r="A1" s="142" t="s">
        <v>23</v>
      </c>
      <c r="D1" s="142"/>
      <c r="E1" s="143"/>
      <c r="F1" s="143"/>
      <c r="G1" s="143"/>
      <c r="H1" s="143"/>
      <c r="I1" s="107"/>
      <c r="J1" s="107"/>
      <c r="K1" s="107"/>
      <c r="L1" s="107"/>
      <c r="M1" s="107"/>
      <c r="N1" s="107"/>
      <c r="O1" s="107"/>
      <c r="P1" s="107"/>
    </row>
    <row r="2" ht="36" customHeight="1" spans="1:16">
      <c r="A2" s="44" t="s">
        <v>231</v>
      </c>
      <c r="B2" s="44"/>
      <c r="C2" s="44"/>
      <c r="D2" s="44"/>
      <c r="E2" s="44"/>
      <c r="F2" s="44"/>
      <c r="G2" s="44"/>
      <c r="H2" s="44"/>
      <c r="I2" s="44"/>
      <c r="J2" s="154"/>
      <c r="K2" s="154"/>
      <c r="L2" s="154"/>
      <c r="M2" s="154"/>
      <c r="N2" s="155"/>
      <c r="O2" s="155"/>
      <c r="P2" s="155"/>
    </row>
    <row r="3" ht="15" customHeight="1" spans="3:16">
      <c r="C3" s="144"/>
      <c r="D3" s="142"/>
      <c r="E3" s="144"/>
      <c r="F3" s="143"/>
      <c r="I3" s="145" t="s">
        <v>166</v>
      </c>
      <c r="J3" s="106"/>
      <c r="K3" s="106"/>
      <c r="L3" s="106"/>
      <c r="M3" s="106"/>
      <c r="N3" s="106"/>
      <c r="O3" s="106"/>
      <c r="P3" s="106"/>
    </row>
    <row r="4" ht="30" customHeight="1" spans="1:16">
      <c r="A4" s="52" t="s">
        <v>232</v>
      </c>
      <c r="B4" s="52" t="s">
        <v>233</v>
      </c>
      <c r="C4" s="146" t="s">
        <v>234</v>
      </c>
      <c r="D4" s="146" t="s">
        <v>235</v>
      </c>
      <c r="E4" s="146" t="s">
        <v>169</v>
      </c>
      <c r="F4" s="147" t="s">
        <v>170</v>
      </c>
      <c r="G4" s="148" t="s">
        <v>171</v>
      </c>
      <c r="H4" s="161" t="s">
        <v>172</v>
      </c>
      <c r="I4" s="149" t="s">
        <v>173</v>
      </c>
      <c r="J4" s="106"/>
      <c r="K4" s="106"/>
      <c r="L4" s="106"/>
      <c r="M4" s="106"/>
      <c r="N4" s="106"/>
      <c r="O4" s="106"/>
      <c r="P4" s="106"/>
    </row>
    <row r="5" ht="23.25" customHeight="1" spans="1:16">
      <c r="A5" s="54"/>
      <c r="B5" s="54" t="s">
        <v>134</v>
      </c>
      <c r="C5" s="150"/>
      <c r="D5" s="151"/>
      <c r="E5" s="152">
        <v>12671886</v>
      </c>
      <c r="F5" s="152">
        <v>8296199</v>
      </c>
      <c r="G5" s="152">
        <f>G22</f>
        <v>823000</v>
      </c>
      <c r="H5" s="122">
        <f>H22+H29+H32</f>
        <v>3552687</v>
      </c>
      <c r="I5" s="162">
        <v>0</v>
      </c>
      <c r="J5" s="107"/>
      <c r="K5" s="107"/>
      <c r="L5" s="107"/>
      <c r="M5" s="107"/>
      <c r="N5" s="107"/>
      <c r="O5" s="107"/>
      <c r="P5" s="107"/>
    </row>
    <row r="6" ht="23.25" customHeight="1" spans="1:16">
      <c r="A6" s="54" t="s">
        <v>236</v>
      </c>
      <c r="B6" s="54" t="s">
        <v>237</v>
      </c>
      <c r="C6" s="150" t="s">
        <v>238</v>
      </c>
      <c r="D6" s="151" t="s">
        <v>239</v>
      </c>
      <c r="E6" s="152">
        <v>8044287</v>
      </c>
      <c r="F6" s="152">
        <v>8044287</v>
      </c>
      <c r="G6" s="152"/>
      <c r="H6" s="122"/>
      <c r="I6" s="162">
        <v>0</v>
      </c>
      <c r="J6" s="107"/>
      <c r="K6" s="107"/>
      <c r="L6" s="107"/>
      <c r="M6" s="107"/>
      <c r="N6" s="107"/>
      <c r="O6" s="107"/>
      <c r="P6" s="107"/>
    </row>
    <row r="7" ht="23.25" customHeight="1" spans="1:16">
      <c r="A7" s="54" t="s">
        <v>240</v>
      </c>
      <c r="B7" s="54" t="s">
        <v>241</v>
      </c>
      <c r="C7" s="150" t="s">
        <v>242</v>
      </c>
      <c r="D7" s="151" t="s">
        <v>243</v>
      </c>
      <c r="E7" s="152">
        <v>282744</v>
      </c>
      <c r="F7" s="152">
        <v>282744</v>
      </c>
      <c r="G7" s="152"/>
      <c r="H7" s="122"/>
      <c r="I7" s="162">
        <v>0</v>
      </c>
      <c r="J7" s="107"/>
      <c r="K7" s="107"/>
      <c r="L7" s="107"/>
      <c r="M7" s="107"/>
      <c r="N7" s="107"/>
      <c r="O7" s="107"/>
      <c r="P7" s="107"/>
    </row>
    <row r="8" ht="23.25" customHeight="1" spans="1:16">
      <c r="A8" s="54" t="s">
        <v>240</v>
      </c>
      <c r="B8" s="54" t="s">
        <v>241</v>
      </c>
      <c r="C8" s="150" t="s">
        <v>244</v>
      </c>
      <c r="D8" s="151" t="s">
        <v>245</v>
      </c>
      <c r="E8" s="152">
        <v>3319803</v>
      </c>
      <c r="F8" s="152">
        <v>3319803</v>
      </c>
      <c r="G8" s="152"/>
      <c r="H8" s="122"/>
      <c r="I8" s="162">
        <v>0</v>
      </c>
      <c r="J8" s="107"/>
      <c r="K8" s="107"/>
      <c r="L8" s="107"/>
      <c r="M8" s="107"/>
      <c r="N8" s="107"/>
      <c r="O8" s="107"/>
      <c r="P8" s="107"/>
    </row>
    <row r="9" ht="23.25" customHeight="1" spans="1:16">
      <c r="A9" s="54" t="s">
        <v>246</v>
      </c>
      <c r="B9" s="54" t="s">
        <v>247</v>
      </c>
      <c r="C9" s="150" t="s">
        <v>242</v>
      </c>
      <c r="D9" s="151" t="s">
        <v>243</v>
      </c>
      <c r="E9" s="152">
        <v>91880</v>
      </c>
      <c r="F9" s="152">
        <v>91880</v>
      </c>
      <c r="G9" s="152"/>
      <c r="H9" s="122"/>
      <c r="I9" s="162">
        <v>0</v>
      </c>
      <c r="J9" s="107"/>
      <c r="K9" s="107"/>
      <c r="L9" s="107"/>
      <c r="M9" s="107"/>
      <c r="N9" s="107"/>
      <c r="O9" s="107"/>
      <c r="P9" s="107"/>
    </row>
    <row r="10" ht="23.25" customHeight="1" spans="1:16">
      <c r="A10" s="54" t="s">
        <v>246</v>
      </c>
      <c r="B10" s="54" t="s">
        <v>247</v>
      </c>
      <c r="C10" s="150" t="s">
        <v>244</v>
      </c>
      <c r="D10" s="151" t="s">
        <v>245</v>
      </c>
      <c r="E10" s="152">
        <v>1172160</v>
      </c>
      <c r="F10" s="152">
        <v>1172160</v>
      </c>
      <c r="G10" s="152"/>
      <c r="H10" s="122"/>
      <c r="I10" s="162">
        <v>0</v>
      </c>
      <c r="J10" s="107"/>
      <c r="K10" s="107"/>
      <c r="L10" s="107"/>
      <c r="M10" s="107"/>
      <c r="N10" s="107"/>
      <c r="O10" s="107"/>
      <c r="P10" s="107"/>
    </row>
    <row r="11" ht="23.25" customHeight="1" spans="1:16">
      <c r="A11" s="54" t="s">
        <v>248</v>
      </c>
      <c r="B11" s="54" t="s">
        <v>249</v>
      </c>
      <c r="C11" s="150" t="s">
        <v>242</v>
      </c>
      <c r="D11" s="151" t="s">
        <v>243</v>
      </c>
      <c r="E11" s="152">
        <v>15970</v>
      </c>
      <c r="F11" s="152">
        <v>15970</v>
      </c>
      <c r="G11" s="152"/>
      <c r="H11" s="122"/>
      <c r="I11" s="162">
        <v>0</v>
      </c>
      <c r="J11" s="107"/>
      <c r="K11" s="107"/>
      <c r="L11" s="107"/>
      <c r="M11" s="107"/>
      <c r="N11" s="107"/>
      <c r="O11" s="107"/>
      <c r="P11" s="107"/>
    </row>
    <row r="12" ht="23.25" customHeight="1" spans="1:16">
      <c r="A12" s="54" t="s">
        <v>248</v>
      </c>
      <c r="B12" s="54" t="s">
        <v>249</v>
      </c>
      <c r="C12" s="150" t="s">
        <v>244</v>
      </c>
      <c r="D12" s="151" t="s">
        <v>245</v>
      </c>
      <c r="E12" s="152">
        <v>210000</v>
      </c>
      <c r="F12" s="152">
        <v>210000</v>
      </c>
      <c r="G12" s="152"/>
      <c r="H12" s="122"/>
      <c r="I12" s="162">
        <v>0</v>
      </c>
      <c r="J12" s="107"/>
      <c r="K12" s="107"/>
      <c r="L12" s="107"/>
      <c r="M12" s="107"/>
      <c r="N12" s="107"/>
      <c r="O12" s="107"/>
      <c r="P12" s="107"/>
    </row>
    <row r="13" ht="23.25" customHeight="1" spans="1:16">
      <c r="A13" s="54" t="s">
        <v>250</v>
      </c>
      <c r="B13" s="54" t="s">
        <v>251</v>
      </c>
      <c r="C13" s="150" t="s">
        <v>252</v>
      </c>
      <c r="D13" s="151" t="s">
        <v>253</v>
      </c>
      <c r="E13" s="152">
        <v>420000</v>
      </c>
      <c r="F13" s="152">
        <v>420000</v>
      </c>
      <c r="G13" s="152"/>
      <c r="H13" s="122"/>
      <c r="I13" s="162">
        <v>0</v>
      </c>
      <c r="J13" s="107"/>
      <c r="K13" s="107"/>
      <c r="L13" s="107"/>
      <c r="M13" s="107"/>
      <c r="N13" s="107"/>
      <c r="O13" s="107"/>
      <c r="P13" s="107"/>
    </row>
    <row r="14" ht="23.25" customHeight="1" spans="1:16">
      <c r="A14" s="54" t="s">
        <v>254</v>
      </c>
      <c r="B14" s="54" t="s">
        <v>255</v>
      </c>
      <c r="C14" s="150" t="s">
        <v>256</v>
      </c>
      <c r="D14" s="151" t="s">
        <v>257</v>
      </c>
      <c r="E14" s="152">
        <v>802459</v>
      </c>
      <c r="F14" s="152">
        <v>802459</v>
      </c>
      <c r="G14" s="152"/>
      <c r="H14" s="122"/>
      <c r="I14" s="162">
        <v>0</v>
      </c>
      <c r="J14" s="107"/>
      <c r="K14" s="107"/>
      <c r="L14" s="107"/>
      <c r="M14" s="107"/>
      <c r="N14" s="107"/>
      <c r="O14" s="107"/>
      <c r="P14" s="107"/>
    </row>
    <row r="15" ht="23.25" customHeight="1" spans="1:16">
      <c r="A15" s="54" t="s">
        <v>258</v>
      </c>
      <c r="B15" s="54" t="s">
        <v>259</v>
      </c>
      <c r="C15" s="150" t="s">
        <v>256</v>
      </c>
      <c r="D15" s="151" t="s">
        <v>257</v>
      </c>
      <c r="E15" s="152">
        <v>446770</v>
      </c>
      <c r="F15" s="152">
        <v>446770</v>
      </c>
      <c r="G15" s="152"/>
      <c r="H15" s="122"/>
      <c r="I15" s="162">
        <v>0</v>
      </c>
      <c r="J15" s="107"/>
      <c r="K15" s="107"/>
      <c r="L15" s="107"/>
      <c r="M15" s="107"/>
      <c r="N15" s="107"/>
      <c r="O15" s="107"/>
      <c r="P15" s="107"/>
    </row>
    <row r="16" ht="23.25" customHeight="1" spans="1:16">
      <c r="A16" s="54" t="s">
        <v>260</v>
      </c>
      <c r="B16" s="54" t="s">
        <v>261</v>
      </c>
      <c r="C16" s="150"/>
      <c r="D16" s="151"/>
      <c r="E16" s="152">
        <v>18066</v>
      </c>
      <c r="F16" s="152">
        <v>78066</v>
      </c>
      <c r="G16" s="152"/>
      <c r="H16" s="122"/>
      <c r="I16" s="162">
        <v>0</v>
      </c>
      <c r="J16" s="107"/>
      <c r="K16" s="107"/>
      <c r="L16" s="107"/>
      <c r="M16" s="107"/>
      <c r="N16" s="107"/>
      <c r="O16" s="107"/>
      <c r="P16" s="107"/>
    </row>
    <row r="17" ht="23.25" customHeight="1" spans="1:16">
      <c r="A17" s="54" t="s">
        <v>260</v>
      </c>
      <c r="B17" s="54" t="s">
        <v>261</v>
      </c>
      <c r="C17" s="150" t="s">
        <v>256</v>
      </c>
      <c r="D17" s="151" t="s">
        <v>257</v>
      </c>
      <c r="E17" s="152">
        <v>355885</v>
      </c>
      <c r="F17" s="152">
        <v>355885</v>
      </c>
      <c r="G17" s="152"/>
      <c r="H17" s="122"/>
      <c r="I17" s="162">
        <v>0</v>
      </c>
      <c r="J17" s="107"/>
      <c r="K17" s="107"/>
      <c r="L17" s="107"/>
      <c r="M17" s="107"/>
      <c r="N17" s="107"/>
      <c r="O17" s="107"/>
      <c r="P17" s="107"/>
    </row>
    <row r="18" ht="23.25" customHeight="1" spans="1:16">
      <c r="A18" s="54" t="s">
        <v>262</v>
      </c>
      <c r="B18" s="54" t="s">
        <v>263</v>
      </c>
      <c r="C18" s="150" t="s">
        <v>256</v>
      </c>
      <c r="D18" s="151" t="s">
        <v>257</v>
      </c>
      <c r="E18" s="152">
        <v>18140</v>
      </c>
      <c r="F18" s="152">
        <v>18140</v>
      </c>
      <c r="G18" s="152"/>
      <c r="H18" s="122"/>
      <c r="I18" s="162">
        <v>0</v>
      </c>
      <c r="J18" s="107"/>
      <c r="K18" s="107"/>
      <c r="L18" s="107"/>
      <c r="M18" s="107"/>
      <c r="N18" s="107"/>
      <c r="O18" s="107"/>
      <c r="P18" s="107"/>
    </row>
    <row r="19" ht="23.25" customHeight="1" spans="1:16">
      <c r="A19" s="54" t="s">
        <v>264</v>
      </c>
      <c r="B19" s="54" t="s">
        <v>265</v>
      </c>
      <c r="C19" s="150" t="s">
        <v>266</v>
      </c>
      <c r="D19" s="151" t="s">
        <v>265</v>
      </c>
      <c r="E19" s="152">
        <v>570000</v>
      </c>
      <c r="F19" s="152">
        <v>570000</v>
      </c>
      <c r="G19" s="152"/>
      <c r="H19" s="122"/>
      <c r="I19" s="162">
        <v>0</v>
      </c>
      <c r="J19" s="107"/>
      <c r="K19" s="107"/>
      <c r="L19" s="107"/>
      <c r="M19" s="107"/>
      <c r="N19" s="107"/>
      <c r="O19" s="107"/>
      <c r="P19" s="107"/>
    </row>
    <row r="20" ht="23.25" customHeight="1" spans="1:16">
      <c r="A20" s="54" t="s">
        <v>267</v>
      </c>
      <c r="B20" s="54" t="s">
        <v>253</v>
      </c>
      <c r="C20" s="150" t="s">
        <v>252</v>
      </c>
      <c r="D20" s="151" t="s">
        <v>253</v>
      </c>
      <c r="E20" s="152">
        <v>316690</v>
      </c>
      <c r="F20" s="152">
        <v>316690</v>
      </c>
      <c r="G20" s="152"/>
      <c r="H20" s="122"/>
      <c r="I20" s="162">
        <v>0</v>
      </c>
      <c r="J20" s="107"/>
      <c r="K20" s="107"/>
      <c r="L20" s="107"/>
      <c r="M20" s="107"/>
      <c r="N20" s="107"/>
      <c r="O20" s="107"/>
      <c r="P20" s="107"/>
    </row>
    <row r="21" ht="23.25" customHeight="1" spans="1:9">
      <c r="A21" s="54" t="s">
        <v>267</v>
      </c>
      <c r="B21" s="54" t="s">
        <v>253</v>
      </c>
      <c r="C21" s="150" t="s">
        <v>242</v>
      </c>
      <c r="D21" s="151" t="s">
        <v>243</v>
      </c>
      <c r="E21" s="152">
        <v>3720</v>
      </c>
      <c r="F21" s="152">
        <v>3720</v>
      </c>
      <c r="G21" s="152"/>
      <c r="H21" s="122"/>
      <c r="I21" s="162">
        <v>0</v>
      </c>
    </row>
    <row r="22" ht="23.25" customHeight="1" spans="1:9">
      <c r="A22" s="54" t="s">
        <v>268</v>
      </c>
      <c r="B22" s="54" t="s">
        <v>269</v>
      </c>
      <c r="C22" s="150" t="s">
        <v>270</v>
      </c>
      <c r="D22" s="151" t="s">
        <v>271</v>
      </c>
      <c r="E22" s="152">
        <v>1253000</v>
      </c>
      <c r="F22" s="152"/>
      <c r="G22" s="152">
        <v>823000</v>
      </c>
      <c r="H22" s="122">
        <v>430000</v>
      </c>
      <c r="I22" s="162">
        <v>0</v>
      </c>
    </row>
    <row r="23" ht="23.25" customHeight="1" spans="1:9">
      <c r="A23" s="54" t="s">
        <v>272</v>
      </c>
      <c r="B23" s="54" t="s">
        <v>273</v>
      </c>
      <c r="C23" s="150" t="s">
        <v>274</v>
      </c>
      <c r="D23" s="151" t="s">
        <v>275</v>
      </c>
      <c r="E23" s="152">
        <v>685000</v>
      </c>
      <c r="F23" s="152"/>
      <c r="G23" s="152">
        <v>360000</v>
      </c>
      <c r="H23" s="122">
        <v>325000</v>
      </c>
      <c r="I23" s="162">
        <v>0</v>
      </c>
    </row>
    <row r="24" ht="23.25" customHeight="1" spans="1:9">
      <c r="A24" s="54" t="s">
        <v>272</v>
      </c>
      <c r="B24" s="54" t="s">
        <v>273</v>
      </c>
      <c r="C24" s="150" t="s">
        <v>276</v>
      </c>
      <c r="D24" s="151" t="s">
        <v>277</v>
      </c>
      <c r="E24" s="152">
        <v>25000</v>
      </c>
      <c r="F24" s="152"/>
      <c r="G24" s="152">
        <v>25000</v>
      </c>
      <c r="H24" s="122"/>
      <c r="I24" s="162">
        <v>0</v>
      </c>
    </row>
    <row r="25" ht="23.25" customHeight="1" spans="1:9">
      <c r="A25" s="54" t="s">
        <v>278</v>
      </c>
      <c r="B25" s="54" t="s">
        <v>279</v>
      </c>
      <c r="C25" s="150" t="s">
        <v>274</v>
      </c>
      <c r="D25" s="151" t="s">
        <v>275</v>
      </c>
      <c r="E25" s="152">
        <v>40000</v>
      </c>
      <c r="F25" s="152"/>
      <c r="G25" s="152"/>
      <c r="H25" s="122">
        <v>40000</v>
      </c>
      <c r="I25" s="162">
        <v>0</v>
      </c>
    </row>
    <row r="26" ht="23.25" customHeight="1" spans="1:9">
      <c r="A26" s="54" t="s">
        <v>280</v>
      </c>
      <c r="B26" s="54" t="s">
        <v>281</v>
      </c>
      <c r="C26" s="150" t="s">
        <v>282</v>
      </c>
      <c r="D26" s="151" t="s">
        <v>281</v>
      </c>
      <c r="E26" s="152">
        <v>45000</v>
      </c>
      <c r="F26" s="152"/>
      <c r="G26" s="152"/>
      <c r="H26" s="122">
        <v>45000</v>
      </c>
      <c r="I26" s="162">
        <v>0</v>
      </c>
    </row>
    <row r="27" ht="23.25" customHeight="1" spans="1:9">
      <c r="A27" s="54" t="s">
        <v>283</v>
      </c>
      <c r="B27" s="54" t="s">
        <v>284</v>
      </c>
      <c r="C27" s="150" t="s">
        <v>285</v>
      </c>
      <c r="D27" s="151" t="s">
        <v>284</v>
      </c>
      <c r="E27" s="152">
        <v>20000</v>
      </c>
      <c r="F27" s="152"/>
      <c r="G27" s="152"/>
      <c r="H27" s="122">
        <v>20000</v>
      </c>
      <c r="I27" s="162">
        <v>0</v>
      </c>
    </row>
    <row r="28" ht="23.25" customHeight="1" spans="1:9">
      <c r="A28" s="54" t="s">
        <v>286</v>
      </c>
      <c r="B28" s="54" t="s">
        <v>287</v>
      </c>
      <c r="C28" s="150" t="s">
        <v>274</v>
      </c>
      <c r="D28" s="151" t="s">
        <v>275</v>
      </c>
      <c r="E28" s="152">
        <v>438000</v>
      </c>
      <c r="F28" s="152"/>
      <c r="G28" s="152">
        <v>438000</v>
      </c>
      <c r="H28" s="122"/>
      <c r="I28" s="162">
        <v>0</v>
      </c>
    </row>
    <row r="29" ht="23.25" customHeight="1" spans="1:9">
      <c r="A29" s="54" t="s">
        <v>288</v>
      </c>
      <c r="B29" s="54" t="s">
        <v>289</v>
      </c>
      <c r="C29" s="150" t="s">
        <v>290</v>
      </c>
      <c r="D29" s="151" t="s">
        <v>291</v>
      </c>
      <c r="E29" s="152">
        <v>2967447</v>
      </c>
      <c r="F29" s="152">
        <v>251912</v>
      </c>
      <c r="G29" s="152"/>
      <c r="H29" s="122">
        <v>2715535</v>
      </c>
      <c r="I29" s="162">
        <v>0</v>
      </c>
    </row>
    <row r="30" ht="23.25" customHeight="1" spans="1:9">
      <c r="A30" s="54" t="s">
        <v>292</v>
      </c>
      <c r="B30" s="54" t="s">
        <v>293</v>
      </c>
      <c r="C30" s="150" t="s">
        <v>294</v>
      </c>
      <c r="D30" s="151" t="s">
        <v>295</v>
      </c>
      <c r="E30" s="152">
        <v>251912</v>
      </c>
      <c r="F30" s="152">
        <v>251912</v>
      </c>
      <c r="G30" s="152"/>
      <c r="H30" s="122"/>
      <c r="I30" s="162">
        <v>0</v>
      </c>
    </row>
    <row r="31" ht="23.25" customHeight="1" spans="1:9">
      <c r="A31" s="54" t="s">
        <v>296</v>
      </c>
      <c r="B31" s="54" t="s">
        <v>297</v>
      </c>
      <c r="C31" s="150" t="s">
        <v>298</v>
      </c>
      <c r="D31" s="151" t="s">
        <v>299</v>
      </c>
      <c r="E31" s="152">
        <v>2715535</v>
      </c>
      <c r="F31" s="152"/>
      <c r="G31" s="152"/>
      <c r="H31" s="122">
        <v>2715535</v>
      </c>
      <c r="I31" s="162">
        <v>0</v>
      </c>
    </row>
    <row r="32" ht="23.25" customHeight="1" spans="1:9">
      <c r="A32" s="54" t="s">
        <v>300</v>
      </c>
      <c r="B32" s="54" t="s">
        <v>301</v>
      </c>
      <c r="C32" s="150" t="s">
        <v>302</v>
      </c>
      <c r="D32" s="151" t="s">
        <v>301</v>
      </c>
      <c r="E32" s="152">
        <v>407152</v>
      </c>
      <c r="F32" s="152"/>
      <c r="G32" s="152"/>
      <c r="H32" s="122">
        <v>407152</v>
      </c>
      <c r="I32" s="162">
        <v>0</v>
      </c>
    </row>
    <row r="33" ht="23.25" customHeight="1" spans="1:9">
      <c r="A33" s="54" t="s">
        <v>303</v>
      </c>
      <c r="B33" s="54" t="s">
        <v>304</v>
      </c>
      <c r="C33" s="150" t="s">
        <v>305</v>
      </c>
      <c r="D33" s="151" t="s">
        <v>304</v>
      </c>
      <c r="E33" s="152">
        <v>407152</v>
      </c>
      <c r="F33" s="152"/>
      <c r="G33" s="152"/>
      <c r="H33" s="122">
        <v>407152</v>
      </c>
      <c r="I33" s="162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scale="7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topLeftCell="A28" workbookViewId="0">
      <selection activeCell="A32" sqref="$A32:$XFD34"/>
    </sheetView>
  </sheetViews>
  <sheetFormatPr defaultColWidth="9.16666666666667" defaultRowHeight="12.75" customHeight="1"/>
  <cols>
    <col min="1" max="1" width="22" customWidth="1"/>
    <col min="2" max="2" width="40.1666666666667" customWidth="1"/>
    <col min="3" max="3" width="22.5" customWidth="1"/>
    <col min="4" max="4" width="15.6666666666667" customWidth="1"/>
    <col min="5" max="5" width="14.1666666666667" customWidth="1"/>
    <col min="6" max="6" width="37.5" customWidth="1"/>
    <col min="7" max="13" width="8" customWidth="1"/>
    <col min="14" max="14" width="9.16666666666667" customWidth="1"/>
  </cols>
  <sheetData>
    <row r="1" ht="18" customHeight="1" spans="1:13">
      <c r="A1" s="142" t="s">
        <v>25</v>
      </c>
      <c r="B1" s="142"/>
      <c r="C1" s="143"/>
      <c r="D1" s="143"/>
      <c r="E1" s="143"/>
      <c r="F1" s="107"/>
      <c r="G1" s="107"/>
      <c r="H1" s="107"/>
      <c r="I1" s="107"/>
      <c r="J1" s="107"/>
      <c r="K1" s="107"/>
      <c r="L1" s="107"/>
      <c r="M1" s="107"/>
    </row>
    <row r="2" ht="36" customHeight="1" spans="1:13">
      <c r="A2" s="44" t="s">
        <v>306</v>
      </c>
      <c r="B2" s="44"/>
      <c r="C2" s="44"/>
      <c r="D2" s="44"/>
      <c r="E2" s="44"/>
      <c r="F2" s="44"/>
      <c r="G2" s="154"/>
      <c r="H2" s="154"/>
      <c r="I2" s="154"/>
      <c r="J2" s="154"/>
      <c r="K2" s="155"/>
      <c r="L2" s="155"/>
      <c r="M2" s="155"/>
    </row>
    <row r="3" ht="15" customHeight="1" spans="1:13">
      <c r="A3" s="144"/>
      <c r="B3" s="142"/>
      <c r="C3" s="144"/>
      <c r="D3" s="143"/>
      <c r="E3" s="143"/>
      <c r="F3" s="145" t="s">
        <v>166</v>
      </c>
      <c r="G3" s="106"/>
      <c r="H3" s="106"/>
      <c r="I3" s="106"/>
      <c r="J3" s="106"/>
      <c r="K3" s="106"/>
      <c r="L3" s="106"/>
      <c r="M3" s="106"/>
    </row>
    <row r="4" ht="30" customHeight="1" spans="1:13">
      <c r="A4" s="146" t="s">
        <v>167</v>
      </c>
      <c r="B4" s="146" t="s">
        <v>168</v>
      </c>
      <c r="C4" s="146" t="s">
        <v>169</v>
      </c>
      <c r="D4" s="156" t="s">
        <v>170</v>
      </c>
      <c r="E4" s="157" t="s">
        <v>171</v>
      </c>
      <c r="F4" s="149" t="s">
        <v>173</v>
      </c>
      <c r="G4" s="106"/>
      <c r="H4" s="106"/>
      <c r="I4" s="106"/>
      <c r="J4" s="106"/>
      <c r="K4" s="106"/>
      <c r="L4" s="106"/>
      <c r="M4" s="106"/>
    </row>
    <row r="5" ht="23.25" customHeight="1" spans="1:13">
      <c r="A5" s="150"/>
      <c r="B5" s="151" t="s">
        <v>134</v>
      </c>
      <c r="C5" s="152">
        <f>C6+C14+C23+C26+C32</f>
        <v>9119199</v>
      </c>
      <c r="D5" s="152">
        <v>8296199</v>
      </c>
      <c r="E5" s="122">
        <v>823000</v>
      </c>
      <c r="F5" s="153">
        <v>0</v>
      </c>
      <c r="G5" s="107"/>
      <c r="H5" s="107"/>
      <c r="I5" s="107"/>
      <c r="J5" s="107"/>
      <c r="K5" s="107"/>
      <c r="L5" s="107"/>
      <c r="M5" s="107"/>
    </row>
    <row r="6" ht="23.25" customHeight="1" spans="1:13">
      <c r="A6" s="150" t="s">
        <v>174</v>
      </c>
      <c r="B6" s="151" t="s">
        <v>175</v>
      </c>
      <c r="C6" s="152">
        <f>D6+E6</f>
        <v>6627304</v>
      </c>
      <c r="D6" s="152">
        <v>5804304</v>
      </c>
      <c r="E6" s="122">
        <v>823000</v>
      </c>
      <c r="F6" s="153">
        <v>0</v>
      </c>
      <c r="G6" s="107"/>
      <c r="H6" s="107"/>
      <c r="I6" s="107"/>
      <c r="J6" s="107"/>
      <c r="K6" s="107"/>
      <c r="L6" s="107"/>
      <c r="M6" s="107"/>
    </row>
    <row r="7" ht="23.25" customHeight="1" spans="1:13">
      <c r="A7" s="150" t="s">
        <v>176</v>
      </c>
      <c r="B7" s="151" t="s">
        <v>177</v>
      </c>
      <c r="C7" s="152">
        <v>45000</v>
      </c>
      <c r="D7" s="152"/>
      <c r="E7" s="122"/>
      <c r="F7" s="153">
        <v>0</v>
      </c>
      <c r="G7" s="107"/>
      <c r="H7" s="107"/>
      <c r="I7" s="107"/>
      <c r="J7" s="107"/>
      <c r="K7" s="107"/>
      <c r="L7" s="107"/>
      <c r="M7" s="107"/>
    </row>
    <row r="8" ht="23.25" customHeight="1" spans="1:13">
      <c r="A8" s="150" t="s">
        <v>178</v>
      </c>
      <c r="B8" s="151" t="s">
        <v>179</v>
      </c>
      <c r="C8" s="152">
        <v>45000</v>
      </c>
      <c r="D8" s="152"/>
      <c r="E8" s="122"/>
      <c r="F8" s="153">
        <v>0</v>
      </c>
      <c r="G8" s="107"/>
      <c r="H8" s="107"/>
      <c r="I8" s="107"/>
      <c r="J8" s="107"/>
      <c r="K8" s="107"/>
      <c r="L8" s="107"/>
      <c r="M8" s="107"/>
    </row>
    <row r="9" ht="23.25" customHeight="1" spans="1:13">
      <c r="A9" s="150" t="s">
        <v>180</v>
      </c>
      <c r="B9" s="151" t="s">
        <v>181</v>
      </c>
      <c r="C9" s="152">
        <f>D9+E9</f>
        <v>6207990</v>
      </c>
      <c r="D9" s="152">
        <v>5409990</v>
      </c>
      <c r="E9" s="122">
        <v>798000</v>
      </c>
      <c r="F9" s="153">
        <v>0</v>
      </c>
      <c r="G9" s="107"/>
      <c r="H9" s="107"/>
      <c r="I9" s="107"/>
      <c r="J9" s="107"/>
      <c r="K9" s="107"/>
      <c r="L9" s="107"/>
      <c r="M9" s="107"/>
    </row>
    <row r="10" ht="23.25" customHeight="1" spans="1:13">
      <c r="A10" s="150" t="s">
        <v>182</v>
      </c>
      <c r="B10" s="151" t="s">
        <v>183</v>
      </c>
      <c r="C10" s="152">
        <f>D10+E10</f>
        <v>4690390</v>
      </c>
      <c r="D10" s="152">
        <v>3892390</v>
      </c>
      <c r="E10" s="122">
        <v>798000</v>
      </c>
      <c r="F10" s="153">
        <v>0</v>
      </c>
      <c r="G10" s="107"/>
      <c r="H10" s="107"/>
      <c r="I10" s="107"/>
      <c r="J10" s="107"/>
      <c r="K10" s="107"/>
      <c r="L10" s="107"/>
      <c r="M10" s="107"/>
    </row>
    <row r="11" ht="23.25" customHeight="1" spans="1:13">
      <c r="A11" s="150" t="s">
        <v>184</v>
      </c>
      <c r="B11" s="151" t="s">
        <v>185</v>
      </c>
      <c r="C11" s="152">
        <v>1517600</v>
      </c>
      <c r="D11" s="152">
        <v>1517600</v>
      </c>
      <c r="E11" s="122"/>
      <c r="F11" s="153">
        <v>0</v>
      </c>
      <c r="G11" s="107"/>
      <c r="H11" s="107"/>
      <c r="I11" s="107"/>
      <c r="J11" s="107"/>
      <c r="K11" s="107"/>
      <c r="L11" s="107"/>
      <c r="M11" s="107"/>
    </row>
    <row r="12" ht="23.25" customHeight="1" spans="1:13">
      <c r="A12" s="150" t="s">
        <v>186</v>
      </c>
      <c r="B12" s="151" t="s">
        <v>187</v>
      </c>
      <c r="C12" s="152">
        <v>419314</v>
      </c>
      <c r="D12" s="152">
        <v>394314</v>
      </c>
      <c r="E12" s="122">
        <v>25000</v>
      </c>
      <c r="F12" s="153">
        <v>0</v>
      </c>
      <c r="G12" s="107"/>
      <c r="H12" s="107"/>
      <c r="I12" s="107"/>
      <c r="J12" s="107"/>
      <c r="K12" s="107"/>
      <c r="L12" s="107"/>
      <c r="M12" s="107"/>
    </row>
    <row r="13" ht="23.25" customHeight="1" spans="1:13">
      <c r="A13" s="150" t="s">
        <v>188</v>
      </c>
      <c r="B13" s="151" t="s">
        <v>183</v>
      </c>
      <c r="C13" s="152">
        <v>419314</v>
      </c>
      <c r="D13" s="152">
        <v>394314</v>
      </c>
      <c r="E13" s="122">
        <v>25000</v>
      </c>
      <c r="F13" s="153">
        <v>0</v>
      </c>
      <c r="G13" s="107"/>
      <c r="H13" s="107"/>
      <c r="I13" s="107"/>
      <c r="J13" s="107"/>
      <c r="K13" s="107"/>
      <c r="L13" s="107"/>
      <c r="M13" s="107"/>
    </row>
    <row r="14" ht="23.25" customHeight="1" spans="1:13">
      <c r="A14" s="150" t="s">
        <v>189</v>
      </c>
      <c r="B14" s="151" t="s">
        <v>190</v>
      </c>
      <c r="C14" s="152">
        <f>D14</f>
        <v>1414454</v>
      </c>
      <c r="D14" s="152">
        <v>1414454</v>
      </c>
      <c r="E14" s="122"/>
      <c r="F14" s="153">
        <v>0</v>
      </c>
      <c r="G14" s="107"/>
      <c r="H14" s="107"/>
      <c r="I14" s="107"/>
      <c r="J14" s="107"/>
      <c r="K14" s="107"/>
      <c r="L14" s="107"/>
      <c r="M14" s="107"/>
    </row>
    <row r="15" ht="23.25" customHeight="1" spans="1:13">
      <c r="A15" s="150" t="s">
        <v>191</v>
      </c>
      <c r="B15" s="151" t="s">
        <v>192</v>
      </c>
      <c r="C15" s="152">
        <v>232842</v>
      </c>
      <c r="D15" s="152"/>
      <c r="E15" s="122"/>
      <c r="F15" s="153">
        <v>0</v>
      </c>
      <c r="G15" s="107"/>
      <c r="H15" s="107"/>
      <c r="I15" s="107"/>
      <c r="J15" s="107"/>
      <c r="K15" s="107"/>
      <c r="L15" s="107"/>
      <c r="M15" s="107"/>
    </row>
    <row r="16" ht="23.25" customHeight="1" spans="1:13">
      <c r="A16" s="150" t="s">
        <v>193</v>
      </c>
      <c r="B16" s="151" t="s">
        <v>194</v>
      </c>
      <c r="C16" s="152">
        <v>232842</v>
      </c>
      <c r="D16" s="152"/>
      <c r="E16" s="122"/>
      <c r="F16" s="153">
        <v>0</v>
      </c>
      <c r="G16" s="107"/>
      <c r="H16" s="107"/>
      <c r="I16" s="107"/>
      <c r="J16" s="107"/>
      <c r="K16" s="107"/>
      <c r="L16" s="107"/>
      <c r="M16" s="107"/>
    </row>
    <row r="17" ht="23.25" customHeight="1" spans="1:13">
      <c r="A17" s="150" t="s">
        <v>195</v>
      </c>
      <c r="B17" s="151" t="s">
        <v>196</v>
      </c>
      <c r="C17" s="152">
        <v>1296032</v>
      </c>
      <c r="D17" s="152">
        <v>1296032</v>
      </c>
      <c r="E17" s="122"/>
      <c r="F17" s="153">
        <v>0</v>
      </c>
      <c r="G17" s="107"/>
      <c r="H17" s="107"/>
      <c r="I17" s="107"/>
      <c r="J17" s="107"/>
      <c r="K17" s="107"/>
      <c r="L17" s="107"/>
      <c r="M17" s="107"/>
    </row>
    <row r="18" ht="23.25" customHeight="1" spans="1:13">
      <c r="A18" s="150" t="s">
        <v>197</v>
      </c>
      <c r="B18" s="151" t="s">
        <v>198</v>
      </c>
      <c r="C18" s="152">
        <v>802459</v>
      </c>
      <c r="D18" s="152">
        <v>802459</v>
      </c>
      <c r="E18" s="122"/>
      <c r="F18" s="153">
        <v>0</v>
      </c>
      <c r="G18" s="107"/>
      <c r="H18" s="107"/>
      <c r="I18" s="107"/>
      <c r="J18" s="107"/>
      <c r="K18" s="107"/>
      <c r="L18" s="107"/>
      <c r="M18" s="107"/>
    </row>
    <row r="19" ht="23.25" customHeight="1" spans="1:13">
      <c r="A19" s="150" t="s">
        <v>199</v>
      </c>
      <c r="B19" s="151" t="s">
        <v>200</v>
      </c>
      <c r="C19" s="152">
        <v>446770</v>
      </c>
      <c r="D19" s="152">
        <v>446770</v>
      </c>
      <c r="E19" s="122"/>
      <c r="F19" s="153">
        <v>0</v>
      </c>
      <c r="G19" s="107"/>
      <c r="H19" s="107"/>
      <c r="I19" s="107"/>
      <c r="J19" s="107"/>
      <c r="K19" s="107"/>
      <c r="L19" s="107"/>
      <c r="M19" s="107"/>
    </row>
    <row r="20" ht="23.25" customHeight="1" spans="1:13">
      <c r="A20" s="150" t="s">
        <v>201</v>
      </c>
      <c r="B20" s="151" t="s">
        <v>202</v>
      </c>
      <c r="C20" s="152">
        <v>46803</v>
      </c>
      <c r="D20" s="152">
        <v>46803</v>
      </c>
      <c r="E20" s="122"/>
      <c r="F20" s="153">
        <v>0</v>
      </c>
      <c r="G20" s="107"/>
      <c r="H20" s="107"/>
      <c r="I20" s="107"/>
      <c r="J20" s="107"/>
      <c r="K20" s="107"/>
      <c r="L20" s="107"/>
      <c r="M20" s="107"/>
    </row>
    <row r="21" ht="23.25" customHeight="1" spans="1:13">
      <c r="A21" s="150" t="s">
        <v>203</v>
      </c>
      <c r="B21" s="151" t="s">
        <v>204</v>
      </c>
      <c r="C21" s="152">
        <v>118422</v>
      </c>
      <c r="D21" s="152">
        <v>118422</v>
      </c>
      <c r="E21" s="122"/>
      <c r="F21" s="153">
        <v>0</v>
      </c>
      <c r="G21" s="107"/>
      <c r="H21" s="107"/>
      <c r="I21" s="107"/>
      <c r="J21" s="107"/>
      <c r="K21" s="107"/>
      <c r="L21" s="107"/>
      <c r="M21" s="107"/>
    </row>
    <row r="22" ht="24" customHeight="1" spans="1:6">
      <c r="A22" s="150" t="s">
        <v>205</v>
      </c>
      <c r="B22" s="151" t="s">
        <v>206</v>
      </c>
      <c r="C22" s="152">
        <v>118422</v>
      </c>
      <c r="D22" s="152">
        <v>118422</v>
      </c>
      <c r="E22" s="122"/>
      <c r="F22" s="102"/>
    </row>
    <row r="23" ht="24" customHeight="1" spans="1:6">
      <c r="A23" s="150" t="s">
        <v>207</v>
      </c>
      <c r="B23" s="151" t="s">
        <v>208</v>
      </c>
      <c r="C23" s="152">
        <v>373951</v>
      </c>
      <c r="D23" s="152">
        <v>373951</v>
      </c>
      <c r="E23" s="122"/>
      <c r="F23" s="102"/>
    </row>
    <row r="24" ht="24" customHeight="1" spans="1:6">
      <c r="A24" s="150" t="s">
        <v>209</v>
      </c>
      <c r="B24" s="151" t="s">
        <v>210</v>
      </c>
      <c r="C24" s="152">
        <v>373951</v>
      </c>
      <c r="D24" s="152">
        <v>373951</v>
      </c>
      <c r="E24" s="122"/>
      <c r="F24" s="102"/>
    </row>
    <row r="25" ht="24" customHeight="1" spans="1:6">
      <c r="A25" s="150" t="s">
        <v>211</v>
      </c>
      <c r="B25" s="151" t="s">
        <v>212</v>
      </c>
      <c r="C25" s="152">
        <v>373951</v>
      </c>
      <c r="D25" s="152">
        <v>373951</v>
      </c>
      <c r="E25" s="122"/>
      <c r="F25" s="102"/>
    </row>
    <row r="26" ht="24" customHeight="1" spans="1:6">
      <c r="A26" s="150" t="s">
        <v>213</v>
      </c>
      <c r="B26" s="151" t="s">
        <v>214</v>
      </c>
      <c r="C26" s="152">
        <f>D26</f>
        <v>133490</v>
      </c>
      <c r="D26" s="152">
        <v>133490</v>
      </c>
      <c r="E26" s="122"/>
      <c r="F26" s="102"/>
    </row>
    <row r="27" ht="24" customHeight="1" spans="1:6">
      <c r="A27" s="150" t="s">
        <v>215</v>
      </c>
      <c r="B27" s="151" t="s">
        <v>216</v>
      </c>
      <c r="C27" s="152">
        <f>D27</f>
        <v>34000</v>
      </c>
      <c r="D27" s="152">
        <v>34000</v>
      </c>
      <c r="E27" s="122"/>
      <c r="F27" s="102"/>
    </row>
    <row r="28" ht="24" customHeight="1" spans="1:6">
      <c r="A28" s="150" t="s">
        <v>217</v>
      </c>
      <c r="B28" s="151" t="s">
        <v>218</v>
      </c>
      <c r="C28" s="152">
        <f>D28</f>
        <v>34000</v>
      </c>
      <c r="D28" s="152">
        <v>34000</v>
      </c>
      <c r="E28" s="122"/>
      <c r="F28" s="102"/>
    </row>
    <row r="29" ht="24" customHeight="1" spans="1:6">
      <c r="A29" s="150" t="s">
        <v>219</v>
      </c>
      <c r="B29" s="151" t="s">
        <v>220</v>
      </c>
      <c r="C29" s="152"/>
      <c r="D29" s="152"/>
      <c r="E29" s="122"/>
      <c r="F29" s="102"/>
    </row>
    <row r="30" ht="24" customHeight="1" spans="1:6">
      <c r="A30" s="150" t="s">
        <v>221</v>
      </c>
      <c r="B30" s="151" t="s">
        <v>222</v>
      </c>
      <c r="C30" s="152">
        <f>D30</f>
        <v>99490</v>
      </c>
      <c r="D30" s="152">
        <v>99490</v>
      </c>
      <c r="E30" s="122"/>
      <c r="F30" s="102"/>
    </row>
    <row r="31" ht="24" customHeight="1" spans="1:6">
      <c r="A31" s="158" t="s">
        <v>223</v>
      </c>
      <c r="B31" s="159" t="s">
        <v>224</v>
      </c>
      <c r="C31" s="160">
        <f>D31</f>
        <v>99490</v>
      </c>
      <c r="D31" s="160">
        <v>99490</v>
      </c>
      <c r="E31" s="160"/>
      <c r="F31" s="102"/>
    </row>
    <row r="32" ht="21" customHeight="1" spans="1:6">
      <c r="A32" s="158" t="s">
        <v>225</v>
      </c>
      <c r="B32" s="159" t="s">
        <v>226</v>
      </c>
      <c r="C32" s="160">
        <v>570000</v>
      </c>
      <c r="D32" s="160">
        <v>570000</v>
      </c>
      <c r="E32" s="160"/>
      <c r="F32" s="102"/>
    </row>
    <row r="33" ht="21" customHeight="1" spans="1:6">
      <c r="A33" s="158" t="s">
        <v>227</v>
      </c>
      <c r="B33" s="159" t="s">
        <v>228</v>
      </c>
      <c r="C33" s="160">
        <v>570000</v>
      </c>
      <c r="D33" s="160">
        <v>570000</v>
      </c>
      <c r="E33" s="160"/>
      <c r="F33" s="102"/>
    </row>
    <row r="34" ht="21" customHeight="1" spans="1:6">
      <c r="A34" s="158" t="s">
        <v>229</v>
      </c>
      <c r="B34" s="159" t="s">
        <v>230</v>
      </c>
      <c r="C34" s="160">
        <v>570000</v>
      </c>
      <c r="D34" s="160">
        <v>570000</v>
      </c>
      <c r="E34" s="160"/>
      <c r="F34" s="102"/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scale="98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showGridLines="0" showZeros="0" topLeftCell="A19" workbookViewId="0">
      <selection activeCell="D41" sqref="D4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0.6666666666667" customWidth="1"/>
    <col min="9" max="15" width="8" customWidth="1"/>
    <col min="16" max="16" width="9.16666666666667" customWidth="1"/>
  </cols>
  <sheetData>
    <row r="1" ht="18" customHeight="1" spans="1:15">
      <c r="A1" s="142" t="s">
        <v>27</v>
      </c>
      <c r="D1" s="142"/>
      <c r="E1" s="143"/>
      <c r="F1" s="143"/>
      <c r="G1" s="143"/>
      <c r="H1" s="107"/>
      <c r="I1" s="107"/>
      <c r="J1" s="107"/>
      <c r="K1" s="107"/>
      <c r="L1" s="107"/>
      <c r="M1" s="107"/>
      <c r="N1" s="107"/>
      <c r="O1" s="107"/>
    </row>
    <row r="2" ht="36" customHeight="1" spans="1:15">
      <c r="A2" s="44" t="s">
        <v>307</v>
      </c>
      <c r="B2" s="44"/>
      <c r="C2" s="44"/>
      <c r="D2" s="44"/>
      <c r="E2" s="44"/>
      <c r="F2" s="44"/>
      <c r="G2" s="44"/>
      <c r="H2" s="44"/>
      <c r="I2" s="154"/>
      <c r="J2" s="154"/>
      <c r="K2" s="154"/>
      <c r="L2" s="154"/>
      <c r="M2" s="155"/>
      <c r="N2" s="155"/>
      <c r="O2" s="155"/>
    </row>
    <row r="3" ht="15" customHeight="1" spans="3:15">
      <c r="C3" s="144"/>
      <c r="D3" s="142"/>
      <c r="E3" s="144"/>
      <c r="F3" s="143"/>
      <c r="H3" s="145" t="s">
        <v>166</v>
      </c>
      <c r="I3" s="106"/>
      <c r="J3" s="106"/>
      <c r="K3" s="106"/>
      <c r="L3" s="106"/>
      <c r="M3" s="106"/>
      <c r="N3" s="106"/>
      <c r="O3" s="106"/>
    </row>
    <row r="4" ht="30" customHeight="1" spans="1:15">
      <c r="A4" s="52" t="s">
        <v>232</v>
      </c>
      <c r="B4" s="52" t="s">
        <v>233</v>
      </c>
      <c r="C4" s="146" t="s">
        <v>234</v>
      </c>
      <c r="D4" s="146" t="s">
        <v>235</v>
      </c>
      <c r="E4" s="146" t="s">
        <v>169</v>
      </c>
      <c r="F4" s="147" t="s">
        <v>170</v>
      </c>
      <c r="G4" s="148" t="s">
        <v>171</v>
      </c>
      <c r="H4" s="149" t="s">
        <v>173</v>
      </c>
      <c r="I4" s="106"/>
      <c r="J4" s="106"/>
      <c r="K4" s="106"/>
      <c r="L4" s="106"/>
      <c r="M4" s="106"/>
      <c r="N4" s="106"/>
      <c r="O4" s="106"/>
    </row>
    <row r="5" ht="23.25" customHeight="1" spans="1:15">
      <c r="A5" s="54"/>
      <c r="B5" s="54" t="s">
        <v>134</v>
      </c>
      <c r="C5" s="150"/>
      <c r="D5" s="151"/>
      <c r="E5" s="122">
        <f>F5+G5</f>
        <v>9119199</v>
      </c>
      <c r="F5" s="152">
        <v>8296199</v>
      </c>
      <c r="G5" s="152">
        <f>G22</f>
        <v>823000</v>
      </c>
      <c r="H5" s="153">
        <v>0</v>
      </c>
      <c r="I5" s="107"/>
      <c r="J5" s="107"/>
      <c r="K5" s="107"/>
      <c r="L5" s="107"/>
      <c r="M5" s="107"/>
      <c r="N5" s="107"/>
      <c r="O5" s="107"/>
    </row>
    <row r="6" ht="23.25" customHeight="1" spans="1:15">
      <c r="A6" s="54" t="s">
        <v>236</v>
      </c>
      <c r="B6" s="54" t="s">
        <v>237</v>
      </c>
      <c r="C6" s="150" t="s">
        <v>238</v>
      </c>
      <c r="D6" s="151" t="s">
        <v>239</v>
      </c>
      <c r="E6" s="122">
        <f t="shared" ref="E6:E25" si="0">F6</f>
        <v>8044287</v>
      </c>
      <c r="F6" s="152">
        <v>8044287</v>
      </c>
      <c r="G6" s="152"/>
      <c r="H6" s="153">
        <v>0</v>
      </c>
      <c r="I6" s="107"/>
      <c r="J6" s="107"/>
      <c r="K6" s="107"/>
      <c r="L6" s="107"/>
      <c r="M6" s="107"/>
      <c r="N6" s="107"/>
      <c r="O6" s="107"/>
    </row>
    <row r="7" ht="23.25" customHeight="1" spans="1:15">
      <c r="A7" s="54" t="s">
        <v>240</v>
      </c>
      <c r="B7" s="54" t="s">
        <v>241</v>
      </c>
      <c r="C7" s="150" t="s">
        <v>242</v>
      </c>
      <c r="D7" s="151" t="s">
        <v>243</v>
      </c>
      <c r="E7" s="122">
        <f t="shared" si="0"/>
        <v>282744</v>
      </c>
      <c r="F7" s="152">
        <v>282744</v>
      </c>
      <c r="G7" s="152"/>
      <c r="H7" s="153">
        <v>0</v>
      </c>
      <c r="I7" s="107"/>
      <c r="J7" s="107"/>
      <c r="K7" s="107"/>
      <c r="L7" s="107"/>
      <c r="M7" s="107"/>
      <c r="N7" s="107"/>
      <c r="O7" s="107"/>
    </row>
    <row r="8" ht="23.25" customHeight="1" spans="1:15">
      <c r="A8" s="54" t="s">
        <v>240</v>
      </c>
      <c r="B8" s="54" t="s">
        <v>241</v>
      </c>
      <c r="C8" s="150" t="s">
        <v>244</v>
      </c>
      <c r="D8" s="151" t="s">
        <v>245</v>
      </c>
      <c r="E8" s="122">
        <f t="shared" si="0"/>
        <v>3319803</v>
      </c>
      <c r="F8" s="152">
        <v>3319803</v>
      </c>
      <c r="G8" s="152"/>
      <c r="H8" s="153">
        <v>0</v>
      </c>
      <c r="I8" s="107"/>
      <c r="J8" s="107"/>
      <c r="K8" s="107"/>
      <c r="L8" s="107"/>
      <c r="M8" s="107"/>
      <c r="N8" s="107"/>
      <c r="O8" s="107"/>
    </row>
    <row r="9" ht="23.25" customHeight="1" spans="1:15">
      <c r="A9" s="54" t="s">
        <v>246</v>
      </c>
      <c r="B9" s="54" t="s">
        <v>247</v>
      </c>
      <c r="C9" s="150" t="s">
        <v>242</v>
      </c>
      <c r="D9" s="151" t="s">
        <v>243</v>
      </c>
      <c r="E9" s="122">
        <f t="shared" si="0"/>
        <v>91880</v>
      </c>
      <c r="F9" s="152">
        <v>91880</v>
      </c>
      <c r="G9" s="152"/>
      <c r="H9" s="153">
        <v>0</v>
      </c>
      <c r="I9" s="107"/>
      <c r="J9" s="107"/>
      <c r="K9" s="107"/>
      <c r="L9" s="107"/>
      <c r="M9" s="107"/>
      <c r="N9" s="107"/>
      <c r="O9" s="107"/>
    </row>
    <row r="10" ht="23.25" customHeight="1" spans="1:15">
      <c r="A10" s="54" t="s">
        <v>246</v>
      </c>
      <c r="B10" s="54" t="s">
        <v>247</v>
      </c>
      <c r="C10" s="150" t="s">
        <v>244</v>
      </c>
      <c r="D10" s="151" t="s">
        <v>245</v>
      </c>
      <c r="E10" s="122">
        <f t="shared" si="0"/>
        <v>1172160</v>
      </c>
      <c r="F10" s="152">
        <v>1172160</v>
      </c>
      <c r="G10" s="152"/>
      <c r="H10" s="153">
        <v>0</v>
      </c>
      <c r="I10" s="107"/>
      <c r="J10" s="107"/>
      <c r="K10" s="107"/>
      <c r="L10" s="107"/>
      <c r="M10" s="107"/>
      <c r="N10" s="107"/>
      <c r="O10" s="107"/>
    </row>
    <row r="11" ht="23.25" customHeight="1" spans="1:15">
      <c r="A11" s="54" t="s">
        <v>248</v>
      </c>
      <c r="B11" s="54" t="s">
        <v>249</v>
      </c>
      <c r="C11" s="150" t="s">
        <v>242</v>
      </c>
      <c r="D11" s="151" t="s">
        <v>243</v>
      </c>
      <c r="E11" s="122">
        <f t="shared" si="0"/>
        <v>15970</v>
      </c>
      <c r="F11" s="152">
        <v>15970</v>
      </c>
      <c r="G11" s="152"/>
      <c r="H11" s="153">
        <v>0</v>
      </c>
      <c r="I11" s="107"/>
      <c r="J11" s="107"/>
      <c r="K11" s="107"/>
      <c r="L11" s="107"/>
      <c r="M11" s="107"/>
      <c r="N11" s="107"/>
      <c r="O11" s="107"/>
    </row>
    <row r="12" ht="23.25" customHeight="1" spans="1:15">
      <c r="A12" s="54" t="s">
        <v>248</v>
      </c>
      <c r="B12" s="54" t="s">
        <v>249</v>
      </c>
      <c r="C12" s="150" t="s">
        <v>244</v>
      </c>
      <c r="D12" s="151" t="s">
        <v>245</v>
      </c>
      <c r="E12" s="122">
        <f t="shared" si="0"/>
        <v>210000</v>
      </c>
      <c r="F12" s="152">
        <v>210000</v>
      </c>
      <c r="G12" s="152"/>
      <c r="H12" s="153">
        <v>0</v>
      </c>
      <c r="I12" s="107"/>
      <c r="J12" s="107"/>
      <c r="K12" s="107"/>
      <c r="L12" s="107"/>
      <c r="M12" s="107"/>
      <c r="N12" s="107"/>
      <c r="O12" s="107"/>
    </row>
    <row r="13" ht="23.25" customHeight="1" spans="1:15">
      <c r="A13" s="54" t="s">
        <v>250</v>
      </c>
      <c r="B13" s="54" t="s">
        <v>251</v>
      </c>
      <c r="C13" s="150" t="s">
        <v>252</v>
      </c>
      <c r="D13" s="151" t="s">
        <v>253</v>
      </c>
      <c r="E13" s="122">
        <f t="shared" si="0"/>
        <v>420000</v>
      </c>
      <c r="F13" s="152">
        <v>420000</v>
      </c>
      <c r="G13" s="152"/>
      <c r="H13" s="153">
        <v>0</v>
      </c>
      <c r="I13" s="107"/>
      <c r="J13" s="107"/>
      <c r="K13" s="107"/>
      <c r="L13" s="107"/>
      <c r="M13" s="107"/>
      <c r="N13" s="107"/>
      <c r="O13" s="107"/>
    </row>
    <row r="14" ht="23.25" customHeight="1" spans="1:15">
      <c r="A14" s="54" t="s">
        <v>254</v>
      </c>
      <c r="B14" s="54" t="s">
        <v>255</v>
      </c>
      <c r="C14" s="150" t="s">
        <v>256</v>
      </c>
      <c r="D14" s="151" t="s">
        <v>257</v>
      </c>
      <c r="E14" s="122">
        <f t="shared" si="0"/>
        <v>802459</v>
      </c>
      <c r="F14" s="152">
        <v>802459</v>
      </c>
      <c r="G14" s="152"/>
      <c r="H14" s="153">
        <v>0</v>
      </c>
      <c r="I14" s="107"/>
      <c r="J14" s="107"/>
      <c r="K14" s="107"/>
      <c r="L14" s="107"/>
      <c r="M14" s="107"/>
      <c r="N14" s="107"/>
      <c r="O14" s="107"/>
    </row>
    <row r="15" ht="23.25" customHeight="1" spans="1:15">
      <c r="A15" s="54" t="s">
        <v>258</v>
      </c>
      <c r="B15" s="54" t="s">
        <v>259</v>
      </c>
      <c r="C15" s="150" t="s">
        <v>256</v>
      </c>
      <c r="D15" s="151" t="s">
        <v>257</v>
      </c>
      <c r="E15" s="122">
        <f t="shared" si="0"/>
        <v>446770</v>
      </c>
      <c r="F15" s="152">
        <v>446770</v>
      </c>
      <c r="G15" s="152"/>
      <c r="H15" s="153">
        <v>0</v>
      </c>
      <c r="I15" s="107"/>
      <c r="J15" s="107"/>
      <c r="K15" s="107"/>
      <c r="L15" s="107"/>
      <c r="M15" s="107"/>
      <c r="N15" s="107"/>
      <c r="O15" s="107"/>
    </row>
    <row r="16" ht="23.25" customHeight="1" spans="1:15">
      <c r="A16" s="54" t="s">
        <v>260</v>
      </c>
      <c r="B16" s="54" t="s">
        <v>261</v>
      </c>
      <c r="C16" s="150"/>
      <c r="D16" s="151"/>
      <c r="E16" s="122">
        <f t="shared" si="0"/>
        <v>78066</v>
      </c>
      <c r="F16" s="152">
        <v>78066</v>
      </c>
      <c r="G16" s="152"/>
      <c r="H16" s="153">
        <v>0</v>
      </c>
      <c r="I16" s="107"/>
      <c r="J16" s="107"/>
      <c r="K16" s="107"/>
      <c r="L16" s="107"/>
      <c r="M16" s="107"/>
      <c r="N16" s="107"/>
      <c r="O16" s="107"/>
    </row>
    <row r="17" ht="23.25" customHeight="1" spans="1:15">
      <c r="A17" s="54" t="s">
        <v>260</v>
      </c>
      <c r="B17" s="54" t="s">
        <v>261</v>
      </c>
      <c r="C17" s="150" t="s">
        <v>256</v>
      </c>
      <c r="D17" s="151" t="s">
        <v>257</v>
      </c>
      <c r="E17" s="122">
        <f t="shared" si="0"/>
        <v>355885</v>
      </c>
      <c r="F17" s="152">
        <v>355885</v>
      </c>
      <c r="G17" s="152"/>
      <c r="H17" s="153">
        <v>0</v>
      </c>
      <c r="I17" s="107"/>
      <c r="J17" s="107"/>
      <c r="K17" s="107"/>
      <c r="L17" s="107"/>
      <c r="M17" s="107"/>
      <c r="N17" s="107"/>
      <c r="O17" s="107"/>
    </row>
    <row r="18" ht="23.25" customHeight="1" spans="1:15">
      <c r="A18" s="54" t="s">
        <v>262</v>
      </c>
      <c r="B18" s="54" t="s">
        <v>263</v>
      </c>
      <c r="C18" s="150" t="s">
        <v>256</v>
      </c>
      <c r="D18" s="151" t="s">
        <v>257</v>
      </c>
      <c r="E18" s="122">
        <f t="shared" si="0"/>
        <v>18140</v>
      </c>
      <c r="F18" s="152">
        <v>18140</v>
      </c>
      <c r="G18" s="152"/>
      <c r="H18" s="153">
        <v>0</v>
      </c>
      <c r="I18" s="107"/>
      <c r="J18" s="107"/>
      <c r="K18" s="107"/>
      <c r="L18" s="107"/>
      <c r="M18" s="107"/>
      <c r="N18" s="107"/>
      <c r="O18" s="107"/>
    </row>
    <row r="19" ht="23.25" customHeight="1" spans="1:15">
      <c r="A19" s="54" t="s">
        <v>264</v>
      </c>
      <c r="B19" s="54" t="s">
        <v>265</v>
      </c>
      <c r="C19" s="150" t="s">
        <v>266</v>
      </c>
      <c r="D19" s="151" t="s">
        <v>265</v>
      </c>
      <c r="E19" s="122">
        <f t="shared" si="0"/>
        <v>570000</v>
      </c>
      <c r="F19" s="152">
        <v>570000</v>
      </c>
      <c r="G19" s="152"/>
      <c r="H19" s="153">
        <v>0</v>
      </c>
      <c r="I19" s="107"/>
      <c r="J19" s="107"/>
      <c r="K19" s="107"/>
      <c r="L19" s="107"/>
      <c r="M19" s="107"/>
      <c r="N19" s="107"/>
      <c r="O19" s="107"/>
    </row>
    <row r="20" ht="23.25" customHeight="1" spans="1:15">
      <c r="A20" s="54" t="s">
        <v>267</v>
      </c>
      <c r="B20" s="54" t="s">
        <v>253</v>
      </c>
      <c r="C20" s="150" t="s">
        <v>252</v>
      </c>
      <c r="D20" s="151" t="s">
        <v>253</v>
      </c>
      <c r="E20" s="122">
        <f t="shared" si="0"/>
        <v>316690</v>
      </c>
      <c r="F20" s="152">
        <v>316690</v>
      </c>
      <c r="G20" s="152"/>
      <c r="H20" s="153">
        <v>0</v>
      </c>
      <c r="I20" s="107"/>
      <c r="J20" s="107"/>
      <c r="K20" s="107"/>
      <c r="L20" s="107"/>
      <c r="M20" s="107"/>
      <c r="N20" s="107"/>
      <c r="O20" s="107"/>
    </row>
    <row r="21" ht="23.25" customHeight="1" spans="1:8">
      <c r="A21" s="54" t="s">
        <v>267</v>
      </c>
      <c r="B21" s="54" t="s">
        <v>253</v>
      </c>
      <c r="C21" s="150" t="s">
        <v>242</v>
      </c>
      <c r="D21" s="151" t="s">
        <v>243</v>
      </c>
      <c r="E21" s="122">
        <f t="shared" si="0"/>
        <v>3720</v>
      </c>
      <c r="F21" s="152">
        <v>3720</v>
      </c>
      <c r="G21" s="152"/>
      <c r="H21" s="153">
        <v>0</v>
      </c>
    </row>
    <row r="22" ht="23.25" customHeight="1" spans="1:8">
      <c r="A22" s="54" t="s">
        <v>268</v>
      </c>
      <c r="B22" s="54" t="s">
        <v>269</v>
      </c>
      <c r="C22" s="150" t="s">
        <v>270</v>
      </c>
      <c r="D22" s="151" t="s">
        <v>271</v>
      </c>
      <c r="E22" s="122">
        <f t="shared" si="0"/>
        <v>0</v>
      </c>
      <c r="F22" s="152"/>
      <c r="G22" s="152">
        <v>823000</v>
      </c>
      <c r="H22" s="153">
        <v>0</v>
      </c>
    </row>
    <row r="23" ht="23.25" customHeight="1" spans="1:8">
      <c r="A23" s="54" t="s">
        <v>272</v>
      </c>
      <c r="B23" s="54" t="s">
        <v>273</v>
      </c>
      <c r="C23" s="150" t="s">
        <v>274</v>
      </c>
      <c r="D23" s="151" t="s">
        <v>275</v>
      </c>
      <c r="E23" s="122">
        <f t="shared" si="0"/>
        <v>0</v>
      </c>
      <c r="F23" s="152"/>
      <c r="G23" s="152">
        <v>360000</v>
      </c>
      <c r="H23" s="153">
        <v>0</v>
      </c>
    </row>
    <row r="24" ht="23.25" customHeight="1" spans="1:8">
      <c r="A24" s="54" t="s">
        <v>272</v>
      </c>
      <c r="B24" s="54" t="s">
        <v>273</v>
      </c>
      <c r="C24" s="150" t="s">
        <v>276</v>
      </c>
      <c r="D24" s="151" t="s">
        <v>277</v>
      </c>
      <c r="E24" s="122">
        <f t="shared" si="0"/>
        <v>0</v>
      </c>
      <c r="F24" s="152"/>
      <c r="G24" s="152">
        <v>25000</v>
      </c>
      <c r="H24" s="153">
        <v>0</v>
      </c>
    </row>
    <row r="25" ht="23.25" customHeight="1" spans="1:8">
      <c r="A25" s="54" t="s">
        <v>278</v>
      </c>
      <c r="B25" s="54" t="s">
        <v>279</v>
      </c>
      <c r="C25" s="150" t="s">
        <v>274</v>
      </c>
      <c r="D25" s="151" t="s">
        <v>275</v>
      </c>
      <c r="E25" s="122">
        <f t="shared" si="0"/>
        <v>0</v>
      </c>
      <c r="F25" s="152"/>
      <c r="G25" s="152"/>
      <c r="H25" s="153">
        <v>0</v>
      </c>
    </row>
    <row r="26" ht="23.25" customHeight="1" spans="1:8">
      <c r="A26" s="54" t="s">
        <v>280</v>
      </c>
      <c r="B26" s="54" t="s">
        <v>281</v>
      </c>
      <c r="C26" s="150" t="s">
        <v>282</v>
      </c>
      <c r="D26" s="151" t="s">
        <v>281</v>
      </c>
      <c r="E26" s="122">
        <f>G26</f>
        <v>0</v>
      </c>
      <c r="F26" s="152"/>
      <c r="G26" s="152"/>
      <c r="H26" s="153">
        <v>0</v>
      </c>
    </row>
    <row r="27" ht="23.25" customHeight="1" spans="1:8">
      <c r="A27" s="54" t="s">
        <v>283</v>
      </c>
      <c r="B27" s="54" t="s">
        <v>284</v>
      </c>
      <c r="C27" s="150" t="s">
        <v>285</v>
      </c>
      <c r="D27" s="151" t="s">
        <v>284</v>
      </c>
      <c r="E27" s="122">
        <f>G27</f>
        <v>0</v>
      </c>
      <c r="F27" s="152"/>
      <c r="G27" s="152"/>
      <c r="H27" s="153">
        <v>0</v>
      </c>
    </row>
    <row r="28" ht="23.25" customHeight="1" spans="1:8">
      <c r="A28" s="54" t="s">
        <v>286</v>
      </c>
      <c r="B28" s="54" t="s">
        <v>287</v>
      </c>
      <c r="C28" s="150" t="s">
        <v>274</v>
      </c>
      <c r="D28" s="151" t="s">
        <v>275</v>
      </c>
      <c r="E28" s="122">
        <f>G28</f>
        <v>438000</v>
      </c>
      <c r="F28" s="152"/>
      <c r="G28" s="152">
        <v>438000</v>
      </c>
      <c r="H28" s="153">
        <v>0</v>
      </c>
    </row>
    <row r="29" ht="23.25" customHeight="1" spans="1:8">
      <c r="A29" s="54" t="s">
        <v>288</v>
      </c>
      <c r="B29" s="54" t="s">
        <v>289</v>
      </c>
      <c r="C29" s="150" t="s">
        <v>290</v>
      </c>
      <c r="D29" s="151" t="s">
        <v>291</v>
      </c>
      <c r="E29" s="122"/>
      <c r="F29" s="152">
        <v>251912</v>
      </c>
      <c r="G29" s="152"/>
      <c r="H29" s="153">
        <v>0</v>
      </c>
    </row>
    <row r="30" ht="23.25" customHeight="1" spans="1:8">
      <c r="A30" s="54" t="s">
        <v>292</v>
      </c>
      <c r="B30" s="54" t="s">
        <v>293</v>
      </c>
      <c r="C30" s="150" t="s">
        <v>294</v>
      </c>
      <c r="D30" s="151" t="s">
        <v>295</v>
      </c>
      <c r="E30" s="122"/>
      <c r="F30" s="152">
        <v>251912</v>
      </c>
      <c r="G30" s="152"/>
      <c r="H30" s="153">
        <v>0</v>
      </c>
    </row>
    <row r="31" ht="23.25" customHeight="1" spans="1:8">
      <c r="A31" s="54" t="s">
        <v>296</v>
      </c>
      <c r="B31" s="54" t="s">
        <v>297</v>
      </c>
      <c r="C31" s="150" t="s">
        <v>298</v>
      </c>
      <c r="D31" s="151" t="s">
        <v>299</v>
      </c>
      <c r="E31" s="122"/>
      <c r="F31" s="152"/>
      <c r="G31" s="152"/>
      <c r="H31" s="153">
        <v>0</v>
      </c>
    </row>
    <row r="32" ht="23.25" customHeight="1" spans="1:8">
      <c r="A32" s="54" t="s">
        <v>300</v>
      </c>
      <c r="B32" s="54" t="s">
        <v>301</v>
      </c>
      <c r="C32" s="150" t="s">
        <v>302</v>
      </c>
      <c r="D32" s="151" t="s">
        <v>301</v>
      </c>
      <c r="E32" s="122">
        <f>G32</f>
        <v>0</v>
      </c>
      <c r="F32" s="152"/>
      <c r="G32" s="152"/>
      <c r="H32" s="153">
        <v>0</v>
      </c>
    </row>
    <row r="33" ht="23.25" customHeight="1" spans="1:8">
      <c r="A33" s="54" t="s">
        <v>303</v>
      </c>
      <c r="B33" s="54" t="s">
        <v>304</v>
      </c>
      <c r="C33" s="150" t="s">
        <v>305</v>
      </c>
      <c r="D33" s="151" t="s">
        <v>304</v>
      </c>
      <c r="E33" s="122">
        <f>G33</f>
        <v>0</v>
      </c>
      <c r="F33" s="152"/>
      <c r="G33" s="152"/>
      <c r="H33" s="153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scale="57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24.8333333333333" customWidth="1"/>
    <col min="2" max="2" width="15.1666666666667" customWidth="1"/>
    <col min="3" max="3" width="28.6666666666667" customWidth="1"/>
    <col min="4" max="4" width="15.3333333333333" customWidth="1"/>
    <col min="5" max="5" width="30" customWidth="1"/>
    <col min="6" max="6" width="21.8333333333333" customWidth="1"/>
    <col min="7" max="7" width="34.5" customWidth="1"/>
    <col min="8" max="8" width="14.1666666666667" customWidth="1"/>
    <col min="9" max="166" width="6.66666666666667" customWidth="1"/>
    <col min="167" max="167" width="6.83333333333333" customWidth="1"/>
  </cols>
  <sheetData>
    <row r="1" ht="15" customHeight="1" spans="1:256">
      <c r="A1" s="104" t="s">
        <v>29</v>
      </c>
      <c r="B1" s="105"/>
      <c r="C1" s="105"/>
      <c r="D1" s="105"/>
      <c r="E1" s="105"/>
      <c r="F1" s="105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  <c r="IT1" s="141"/>
      <c r="IU1" s="141"/>
      <c r="IV1" s="141"/>
    </row>
    <row r="2" ht="19.5" customHeight="1" spans="1:256">
      <c r="A2" s="44" t="s">
        <v>308</v>
      </c>
      <c r="B2" s="44"/>
      <c r="C2" s="44"/>
      <c r="D2" s="44"/>
      <c r="E2" s="44"/>
      <c r="F2" s="44"/>
      <c r="G2" s="44"/>
      <c r="H2" s="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</row>
    <row r="3" ht="18" customHeight="1" spans="1:256">
      <c r="A3" s="106"/>
      <c r="B3" s="107"/>
      <c r="C3" s="107"/>
      <c r="D3" s="107"/>
      <c r="E3" s="107"/>
      <c r="F3" s="108"/>
      <c r="G3" s="106"/>
      <c r="H3" s="108" t="s">
        <v>47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</row>
    <row r="4" ht="26.25" customHeight="1" spans="1:256">
      <c r="A4" s="109" t="s">
        <v>48</v>
      </c>
      <c r="B4" s="110"/>
      <c r="C4" s="109" t="s">
        <v>49</v>
      </c>
      <c r="D4" s="109"/>
      <c r="E4" s="109"/>
      <c r="F4" s="109"/>
      <c r="G4" s="111"/>
      <c r="H4" s="111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</row>
    <row r="5" ht="15.75" customHeight="1" spans="1:256">
      <c r="A5" s="112" t="s">
        <v>50</v>
      </c>
      <c r="B5" s="113" t="s">
        <v>51</v>
      </c>
      <c r="C5" s="114" t="s">
        <v>156</v>
      </c>
      <c r="D5" s="115" t="s">
        <v>51</v>
      </c>
      <c r="E5" s="114" t="s">
        <v>53</v>
      </c>
      <c r="F5" s="115" t="s">
        <v>51</v>
      </c>
      <c r="G5" s="116" t="s">
        <v>54</v>
      </c>
      <c r="H5" s="117" t="s">
        <v>51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</row>
    <row r="6" ht="15.75" customHeight="1" spans="1:256">
      <c r="A6" s="118" t="s">
        <v>309</v>
      </c>
      <c r="B6" s="90">
        <v>0</v>
      </c>
      <c r="C6" s="119" t="s">
        <v>310</v>
      </c>
      <c r="D6" s="90">
        <v>0</v>
      </c>
      <c r="E6" s="120" t="s">
        <v>57</v>
      </c>
      <c r="F6" s="90">
        <v>0</v>
      </c>
      <c r="G6" s="121" t="s">
        <v>311</v>
      </c>
      <c r="H6" s="122">
        <v>0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</row>
    <row r="7" ht="15.75" customHeight="1" spans="1:256">
      <c r="A7" s="123"/>
      <c r="B7" s="124"/>
      <c r="C7" s="119" t="s">
        <v>312</v>
      </c>
      <c r="D7" s="90">
        <v>0</v>
      </c>
      <c r="E7" s="125" t="s">
        <v>313</v>
      </c>
      <c r="F7" s="90">
        <v>0</v>
      </c>
      <c r="G7" s="121" t="s">
        <v>314</v>
      </c>
      <c r="H7" s="122">
        <v>0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</row>
    <row r="8" ht="15.75" customHeight="1" spans="1:256">
      <c r="A8" s="123"/>
      <c r="B8" s="123"/>
      <c r="C8" s="119" t="s">
        <v>315</v>
      </c>
      <c r="D8" s="90">
        <v>0</v>
      </c>
      <c r="E8" s="125" t="s">
        <v>316</v>
      </c>
      <c r="F8" s="90">
        <v>0</v>
      </c>
      <c r="G8" s="121" t="s">
        <v>317</v>
      </c>
      <c r="H8" s="122">
        <v>0</v>
      </c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</row>
    <row r="9" ht="15.75" customHeight="1" spans="1:256">
      <c r="A9" s="123"/>
      <c r="B9" s="123"/>
      <c r="C9" s="119" t="s">
        <v>318</v>
      </c>
      <c r="D9" s="90">
        <v>0</v>
      </c>
      <c r="E9" s="125" t="s">
        <v>319</v>
      </c>
      <c r="F9" s="90">
        <v>0</v>
      </c>
      <c r="G9" s="121" t="s">
        <v>320</v>
      </c>
      <c r="H9" s="122">
        <v>0</v>
      </c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</row>
    <row r="10" ht="15.75" customHeight="1" spans="1:256">
      <c r="A10" s="123"/>
      <c r="B10" s="123"/>
      <c r="C10" s="119" t="s">
        <v>321</v>
      </c>
      <c r="D10" s="90">
        <v>0</v>
      </c>
      <c r="E10" s="120" t="s">
        <v>73</v>
      </c>
      <c r="F10" s="90">
        <v>0</v>
      </c>
      <c r="G10" s="121" t="s">
        <v>322</v>
      </c>
      <c r="H10" s="122">
        <v>0</v>
      </c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</row>
    <row r="11" ht="15.75" customHeight="1" spans="1:256">
      <c r="A11" s="123"/>
      <c r="B11" s="123"/>
      <c r="C11" s="119" t="s">
        <v>323</v>
      </c>
      <c r="D11" s="90">
        <v>0</v>
      </c>
      <c r="E11" s="126" t="s">
        <v>313</v>
      </c>
      <c r="F11" s="90">
        <v>0</v>
      </c>
      <c r="G11" s="121" t="s">
        <v>324</v>
      </c>
      <c r="H11" s="122">
        <v>0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</row>
    <row r="12" ht="15.75" customHeight="1" spans="1:256">
      <c r="A12" s="102"/>
      <c r="B12" s="123"/>
      <c r="C12" s="127" t="s">
        <v>325</v>
      </c>
      <c r="D12" s="90">
        <v>0</v>
      </c>
      <c r="E12" s="120" t="s">
        <v>326</v>
      </c>
      <c r="F12" s="90">
        <v>0</v>
      </c>
      <c r="G12" s="121" t="s">
        <v>327</v>
      </c>
      <c r="H12" s="122">
        <v>0</v>
      </c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</row>
    <row r="13" ht="15.75" customHeight="1" spans="1:256">
      <c r="A13" s="123"/>
      <c r="B13" s="123"/>
      <c r="C13" s="119" t="s">
        <v>328</v>
      </c>
      <c r="D13" s="90">
        <v>0</v>
      </c>
      <c r="E13" s="125" t="s">
        <v>319</v>
      </c>
      <c r="F13" s="90">
        <v>0</v>
      </c>
      <c r="G13" s="121" t="s">
        <v>329</v>
      </c>
      <c r="H13" s="122">
        <v>0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  <c r="IT13" s="141"/>
      <c r="IU13" s="141"/>
      <c r="IV13" s="141"/>
    </row>
    <row r="14" ht="15.75" customHeight="1" spans="1:256">
      <c r="A14" s="102"/>
      <c r="B14" s="102"/>
      <c r="C14" s="119" t="s">
        <v>330</v>
      </c>
      <c r="D14" s="90">
        <v>0</v>
      </c>
      <c r="E14" s="120" t="s">
        <v>331</v>
      </c>
      <c r="F14" s="90">
        <v>0</v>
      </c>
      <c r="G14" s="121" t="s">
        <v>332</v>
      </c>
      <c r="H14" s="122">
        <v>0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  <c r="IT14" s="141"/>
      <c r="IU14" s="141"/>
      <c r="IV14" s="141"/>
    </row>
    <row r="15" ht="15.75" customHeight="1" spans="1:256">
      <c r="A15" s="102"/>
      <c r="B15" s="102"/>
      <c r="C15" s="119" t="s">
        <v>333</v>
      </c>
      <c r="D15" s="90">
        <v>0</v>
      </c>
      <c r="E15" s="120" t="s">
        <v>334</v>
      </c>
      <c r="F15" s="90">
        <v>0</v>
      </c>
      <c r="G15" s="121" t="s">
        <v>335</v>
      </c>
      <c r="H15" s="122">
        <v>0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  <c r="IV15" s="141"/>
    </row>
    <row r="16" ht="15.75" customHeight="1" spans="1:256">
      <c r="A16" s="102"/>
      <c r="B16" s="102"/>
      <c r="C16" s="119" t="s">
        <v>336</v>
      </c>
      <c r="D16" s="90">
        <v>0</v>
      </c>
      <c r="E16" s="120" t="s">
        <v>337</v>
      </c>
      <c r="F16" s="90">
        <v>0</v>
      </c>
      <c r="G16" s="121" t="s">
        <v>331</v>
      </c>
      <c r="H16" s="122">
        <v>0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  <c r="IV16" s="141"/>
    </row>
    <row r="17" ht="15.75" customHeight="1" spans="1:256">
      <c r="A17" s="128"/>
      <c r="B17" s="129"/>
      <c r="C17" s="119" t="s">
        <v>338</v>
      </c>
      <c r="D17" s="90">
        <v>0</v>
      </c>
      <c r="E17" s="120" t="s">
        <v>339</v>
      </c>
      <c r="F17" s="90">
        <v>0</v>
      </c>
      <c r="G17" s="121" t="s">
        <v>340</v>
      </c>
      <c r="H17" s="122">
        <v>0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  <c r="IU17" s="141"/>
      <c r="IV17" s="141"/>
    </row>
    <row r="18" ht="15.75" customHeight="1" spans="1:256">
      <c r="A18" s="128"/>
      <c r="B18" s="130"/>
      <c r="C18" s="119" t="s">
        <v>341</v>
      </c>
      <c r="D18" s="90">
        <v>0</v>
      </c>
      <c r="E18" s="120" t="s">
        <v>327</v>
      </c>
      <c r="F18" s="90">
        <v>0</v>
      </c>
      <c r="G18" s="121" t="s">
        <v>342</v>
      </c>
      <c r="H18" s="122">
        <v>0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  <c r="IU18" s="141"/>
      <c r="IV18" s="141"/>
    </row>
    <row r="19" ht="15.75" customHeight="1" spans="1:256">
      <c r="A19" s="128"/>
      <c r="B19" s="130"/>
      <c r="C19" s="119" t="s">
        <v>343</v>
      </c>
      <c r="D19" s="90">
        <v>0</v>
      </c>
      <c r="E19" s="120" t="s">
        <v>335</v>
      </c>
      <c r="F19" s="90">
        <v>0</v>
      </c>
      <c r="G19" s="121" t="s">
        <v>344</v>
      </c>
      <c r="H19" s="122">
        <v>0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41"/>
      <c r="FL19" s="141"/>
      <c r="FM19" s="141"/>
      <c r="FN19" s="141"/>
      <c r="FO19" s="141"/>
      <c r="FP19" s="141"/>
      <c r="FQ19" s="141"/>
      <c r="FR19" s="141"/>
      <c r="FS19" s="141"/>
      <c r="FT19" s="141"/>
      <c r="FU19" s="141"/>
      <c r="FV19" s="141"/>
      <c r="FW19" s="141"/>
      <c r="FX19" s="141"/>
      <c r="FY19" s="141"/>
      <c r="FZ19" s="141"/>
      <c r="GA19" s="141"/>
      <c r="GB19" s="141"/>
      <c r="GC19" s="141"/>
      <c r="GD19" s="141"/>
      <c r="GE19" s="141"/>
      <c r="GF19" s="141"/>
      <c r="GG19" s="141"/>
      <c r="GH19" s="141"/>
      <c r="GI19" s="141"/>
      <c r="GJ19" s="141"/>
      <c r="GK19" s="141"/>
      <c r="GL19" s="141"/>
      <c r="GM19" s="141"/>
      <c r="GN19" s="141"/>
      <c r="GO19" s="141"/>
      <c r="GP19" s="141"/>
      <c r="GQ19" s="141"/>
      <c r="GR19" s="141"/>
      <c r="GS19" s="141"/>
      <c r="GT19" s="141"/>
      <c r="GU19" s="141"/>
      <c r="GV19" s="141"/>
      <c r="GW19" s="141"/>
      <c r="GX19" s="141"/>
      <c r="GY19" s="141"/>
      <c r="GZ19" s="141"/>
      <c r="HA19" s="141"/>
      <c r="HB19" s="141"/>
      <c r="HC19" s="141"/>
      <c r="HD19" s="141"/>
      <c r="HE19" s="141"/>
      <c r="HF19" s="141"/>
      <c r="HG19" s="141"/>
      <c r="HH19" s="141"/>
      <c r="HI19" s="141"/>
      <c r="HJ19" s="141"/>
      <c r="HK19" s="141"/>
      <c r="HL19" s="141"/>
      <c r="HM19" s="141"/>
      <c r="HN19" s="141"/>
      <c r="HO19" s="141"/>
      <c r="HP19" s="141"/>
      <c r="HQ19" s="141"/>
      <c r="HR19" s="141"/>
      <c r="HS19" s="141"/>
      <c r="HT19" s="141"/>
      <c r="HU19" s="141"/>
      <c r="HV19" s="141"/>
      <c r="HW19" s="141"/>
      <c r="HX19" s="141"/>
      <c r="HY19" s="141"/>
      <c r="HZ19" s="141"/>
      <c r="IA19" s="141"/>
      <c r="IB19" s="141"/>
      <c r="IC19" s="141"/>
      <c r="ID19" s="141"/>
      <c r="IE19" s="141"/>
      <c r="IF19" s="141"/>
      <c r="IG19" s="141"/>
      <c r="IH19" s="141"/>
      <c r="II19" s="141"/>
      <c r="IJ19" s="141"/>
      <c r="IK19" s="141"/>
      <c r="IL19" s="141"/>
      <c r="IM19" s="141"/>
      <c r="IN19" s="141"/>
      <c r="IO19" s="141"/>
      <c r="IP19" s="141"/>
      <c r="IQ19" s="141"/>
      <c r="IR19" s="141"/>
      <c r="IS19" s="141"/>
      <c r="IT19" s="141"/>
      <c r="IU19" s="141"/>
      <c r="IV19" s="141"/>
    </row>
    <row r="20" ht="15.75" customHeight="1" spans="1:256">
      <c r="A20" s="128"/>
      <c r="B20" s="130"/>
      <c r="C20" s="119" t="s">
        <v>345</v>
      </c>
      <c r="D20" s="90">
        <v>0</v>
      </c>
      <c r="E20" s="126" t="s">
        <v>346</v>
      </c>
      <c r="F20" s="90">
        <v>0</v>
      </c>
      <c r="G20" s="121" t="s">
        <v>346</v>
      </c>
      <c r="H20" s="122">
        <v>0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41"/>
      <c r="FL20" s="141"/>
      <c r="FM20" s="141"/>
      <c r="FN20" s="141"/>
      <c r="FO20" s="141"/>
      <c r="FP20" s="141"/>
      <c r="FQ20" s="141"/>
      <c r="FR20" s="141"/>
      <c r="FS20" s="141"/>
      <c r="FT20" s="141"/>
      <c r="FU20" s="141"/>
      <c r="FV20" s="141"/>
      <c r="FW20" s="141"/>
      <c r="FX20" s="141"/>
      <c r="FY20" s="141"/>
      <c r="FZ20" s="141"/>
      <c r="GA20" s="141"/>
      <c r="GB20" s="141"/>
      <c r="GC20" s="141"/>
      <c r="GD20" s="141"/>
      <c r="GE20" s="141"/>
      <c r="GF20" s="141"/>
      <c r="GG20" s="141"/>
      <c r="GH20" s="141"/>
      <c r="GI20" s="141"/>
      <c r="GJ20" s="141"/>
      <c r="GK20" s="141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1"/>
      <c r="HI20" s="141"/>
      <c r="HJ20" s="141"/>
      <c r="HK20" s="141"/>
      <c r="HL20" s="141"/>
      <c r="HM20" s="141"/>
      <c r="HN20" s="141"/>
      <c r="HO20" s="141"/>
      <c r="HP20" s="141"/>
      <c r="HQ20" s="141"/>
      <c r="HR20" s="141"/>
      <c r="HS20" s="141"/>
      <c r="HT20" s="141"/>
      <c r="HU20" s="141"/>
      <c r="HV20" s="141"/>
      <c r="HW20" s="141"/>
      <c r="HX20" s="141"/>
      <c r="HY20" s="141"/>
      <c r="HZ20" s="141"/>
      <c r="IA20" s="141"/>
      <c r="IB20" s="141"/>
      <c r="IC20" s="141"/>
      <c r="ID20" s="141"/>
      <c r="IE20" s="141"/>
      <c r="IF20" s="141"/>
      <c r="IG20" s="141"/>
      <c r="IH20" s="141"/>
      <c r="II20" s="141"/>
      <c r="IJ20" s="141"/>
      <c r="IK20" s="141"/>
      <c r="IL20" s="141"/>
      <c r="IM20" s="141"/>
      <c r="IN20" s="141"/>
      <c r="IO20" s="141"/>
      <c r="IP20" s="141"/>
      <c r="IQ20" s="141"/>
      <c r="IR20" s="141"/>
      <c r="IS20" s="141"/>
      <c r="IT20" s="141"/>
      <c r="IU20" s="141"/>
      <c r="IV20" s="141"/>
    </row>
    <row r="21" ht="15.75" customHeight="1" spans="1:256">
      <c r="A21" s="128"/>
      <c r="B21" s="130"/>
      <c r="C21" s="102"/>
      <c r="D21" s="131"/>
      <c r="E21" s="132"/>
      <c r="F21" s="133"/>
      <c r="G21" s="121"/>
      <c r="H21" s="134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41"/>
      <c r="FL21" s="141"/>
      <c r="FM21" s="141"/>
      <c r="FN21" s="141"/>
      <c r="FO21" s="141"/>
      <c r="FP21" s="141"/>
      <c r="FQ21" s="141"/>
      <c r="FR21" s="141"/>
      <c r="FS21" s="141"/>
      <c r="FT21" s="141"/>
      <c r="FU21" s="141"/>
      <c r="FV21" s="141"/>
      <c r="FW21" s="141"/>
      <c r="FX21" s="141"/>
      <c r="FY21" s="141"/>
      <c r="FZ21" s="141"/>
      <c r="GA21" s="141"/>
      <c r="GB21" s="141"/>
      <c r="GC21" s="141"/>
      <c r="GD21" s="141"/>
      <c r="GE21" s="141"/>
      <c r="GF21" s="141"/>
      <c r="GG21" s="141"/>
      <c r="GH21" s="141"/>
      <c r="GI21" s="141"/>
      <c r="GJ21" s="141"/>
      <c r="GK21" s="141"/>
      <c r="GL21" s="141"/>
      <c r="GM21" s="141"/>
      <c r="GN21" s="141"/>
      <c r="GO21" s="141"/>
      <c r="GP21" s="141"/>
      <c r="GQ21" s="141"/>
      <c r="GR21" s="141"/>
      <c r="GS21" s="141"/>
      <c r="GT21" s="141"/>
      <c r="GU21" s="141"/>
      <c r="GV21" s="141"/>
      <c r="GW21" s="141"/>
      <c r="GX21" s="141"/>
      <c r="GY21" s="141"/>
      <c r="GZ21" s="141"/>
      <c r="HA21" s="141"/>
      <c r="HB21" s="141"/>
      <c r="HC21" s="141"/>
      <c r="HD21" s="141"/>
      <c r="HE21" s="141"/>
      <c r="HF21" s="141"/>
      <c r="HG21" s="141"/>
      <c r="HH21" s="141"/>
      <c r="HI21" s="141"/>
      <c r="HJ21" s="141"/>
      <c r="HK21" s="141"/>
      <c r="HL21" s="141"/>
      <c r="HM21" s="141"/>
      <c r="HN21" s="141"/>
      <c r="HO21" s="141"/>
      <c r="HP21" s="141"/>
      <c r="HQ21" s="141"/>
      <c r="HR21" s="141"/>
      <c r="HS21" s="141"/>
      <c r="HT21" s="141"/>
      <c r="HU21" s="141"/>
      <c r="HV21" s="141"/>
      <c r="HW21" s="141"/>
      <c r="HX21" s="141"/>
      <c r="HY21" s="141"/>
      <c r="HZ21" s="141"/>
      <c r="IA21" s="141"/>
      <c r="IB21" s="141"/>
      <c r="IC21" s="141"/>
      <c r="ID21" s="141"/>
      <c r="IE21" s="141"/>
      <c r="IF21" s="141"/>
      <c r="IG21" s="141"/>
      <c r="IH21" s="141"/>
      <c r="II21" s="141"/>
      <c r="IJ21" s="141"/>
      <c r="IK21" s="141"/>
      <c r="IL21" s="141"/>
      <c r="IM21" s="141"/>
      <c r="IN21" s="141"/>
      <c r="IO21" s="141"/>
      <c r="IP21" s="141"/>
      <c r="IQ21" s="141"/>
      <c r="IR21" s="141"/>
      <c r="IS21" s="141"/>
      <c r="IT21" s="141"/>
      <c r="IU21" s="141"/>
      <c r="IV21" s="141"/>
    </row>
    <row r="22" ht="18" customHeight="1" spans="1:256">
      <c r="A22" s="120"/>
      <c r="B22" s="135"/>
      <c r="C22" s="102"/>
      <c r="D22" s="136"/>
      <c r="E22" s="102"/>
      <c r="F22" s="136"/>
      <c r="G22" s="121"/>
      <c r="H22" s="121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  <c r="IR22" s="141"/>
      <c r="IS22" s="141"/>
      <c r="IT22" s="141"/>
      <c r="IU22" s="141"/>
      <c r="IV22" s="141"/>
    </row>
    <row r="23" ht="15.75" customHeight="1" spans="1:256">
      <c r="A23" s="137" t="s">
        <v>122</v>
      </c>
      <c r="B23" s="90">
        <v>0</v>
      </c>
      <c r="C23" s="138" t="s">
        <v>123</v>
      </c>
      <c r="D23" s="90">
        <v>0</v>
      </c>
      <c r="E23" s="139" t="s">
        <v>123</v>
      </c>
      <c r="F23" s="90">
        <v>0</v>
      </c>
      <c r="G23" s="139" t="s">
        <v>123</v>
      </c>
      <c r="H23" s="140">
        <f>SUM(H6:H20)</f>
        <v>0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  <c r="IT23" s="141"/>
      <c r="IU23" s="141"/>
      <c r="IV23" s="141"/>
    </row>
    <row r="24" ht="18" customHeight="1" spans="1:256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41"/>
      <c r="FL24" s="141"/>
      <c r="FM24" s="141"/>
      <c r="FN24" s="141"/>
      <c r="FO24" s="141"/>
      <c r="FP24" s="141"/>
      <c r="FQ24" s="141"/>
      <c r="FR24" s="141"/>
      <c r="FS24" s="141"/>
      <c r="FT24" s="141"/>
      <c r="FU24" s="141"/>
      <c r="FV24" s="141"/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  <c r="GQ24" s="141"/>
      <c r="GR24" s="141"/>
      <c r="GS24" s="141"/>
      <c r="GT24" s="141"/>
      <c r="GU24" s="141"/>
      <c r="GV24" s="141"/>
      <c r="GW24" s="141"/>
      <c r="GX24" s="141"/>
      <c r="GY24" s="141"/>
      <c r="GZ24" s="141"/>
      <c r="HA24" s="141"/>
      <c r="HB24" s="141"/>
      <c r="HC24" s="141"/>
      <c r="HD24" s="141"/>
      <c r="HE24" s="141"/>
      <c r="HF24" s="141"/>
      <c r="HG24" s="141"/>
      <c r="HH24" s="141"/>
      <c r="HI24" s="141"/>
      <c r="HJ24" s="141"/>
      <c r="HK24" s="141"/>
      <c r="HL24" s="141"/>
      <c r="HM24" s="141"/>
      <c r="HN24" s="141"/>
      <c r="HO24" s="141"/>
      <c r="HP24" s="141"/>
      <c r="HQ24" s="141"/>
      <c r="HR24" s="141"/>
      <c r="HS24" s="141"/>
      <c r="HT24" s="141"/>
      <c r="HU24" s="141"/>
      <c r="HV24" s="141"/>
      <c r="HW24" s="141"/>
      <c r="HX24" s="141"/>
      <c r="HY24" s="141"/>
      <c r="HZ24" s="141"/>
      <c r="IA24" s="141"/>
      <c r="IB24" s="141"/>
      <c r="IC24" s="141"/>
      <c r="ID24" s="141"/>
      <c r="IE24" s="141"/>
      <c r="IF24" s="141"/>
      <c r="IG24" s="141"/>
      <c r="IH24" s="141"/>
      <c r="II24" s="141"/>
      <c r="IJ24" s="141"/>
      <c r="IK24" s="141"/>
      <c r="IL24" s="141"/>
      <c r="IM24" s="141"/>
      <c r="IN24" s="141"/>
      <c r="IO24" s="141"/>
      <c r="IP24" s="141"/>
      <c r="IQ24" s="141"/>
      <c r="IR24" s="141"/>
      <c r="IS24" s="141"/>
      <c r="IT24" s="141"/>
      <c r="IU24" s="141"/>
      <c r="IV24" s="141"/>
    </row>
    <row r="25" ht="18" customHeight="1" spans="1:256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  <c r="IR25" s="141"/>
      <c r="IS25" s="141"/>
      <c r="IT25" s="141"/>
      <c r="IU25" s="141"/>
      <c r="IV25" s="141"/>
    </row>
    <row r="26" customHeight="1" spans="2:3">
      <c r="B26" s="58"/>
      <c r="C26" s="58"/>
    </row>
    <row r="27" customHeight="1" spans="3:3">
      <c r="C27" s="58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2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1" sqref="G11"/>
    </sheetView>
  </sheetViews>
  <sheetFormatPr defaultColWidth="9.16666666666667" defaultRowHeight="12.75" customHeight="1" outlineLevelCol="3"/>
  <cols>
    <col min="1" max="1" width="34.3333333333333" customWidth="1"/>
    <col min="2" max="3" width="37.8333333333333" customWidth="1"/>
    <col min="4" max="4" width="34.5" customWidth="1"/>
    <col min="5" max="5" width="9.16666666666667" customWidth="1"/>
  </cols>
  <sheetData>
    <row r="1" ht="17.25" customHeight="1" spans="1:1">
      <c r="A1" s="97" t="s">
        <v>33</v>
      </c>
    </row>
    <row r="2" ht="24.75" customHeight="1" spans="1:4">
      <c r="A2" s="76" t="s">
        <v>347</v>
      </c>
      <c r="B2" s="76"/>
      <c r="C2" s="76"/>
      <c r="D2" s="76"/>
    </row>
    <row r="3" ht="24.75" customHeight="1" spans="4:4">
      <c r="D3" s="68" t="s">
        <v>47</v>
      </c>
    </row>
    <row r="4" ht="24.75" customHeight="1" spans="1:4">
      <c r="A4" s="48" t="s">
        <v>132</v>
      </c>
      <c r="B4" s="98" t="s">
        <v>348</v>
      </c>
      <c r="C4" s="48" t="s">
        <v>349</v>
      </c>
      <c r="D4" s="48" t="s">
        <v>350</v>
      </c>
    </row>
    <row r="5" ht="24.75" customHeight="1" spans="1:4">
      <c r="A5" s="52" t="s">
        <v>149</v>
      </c>
      <c r="B5" s="82" t="s">
        <v>149</v>
      </c>
      <c r="C5" s="52" t="s">
        <v>149</v>
      </c>
      <c r="D5" s="82" t="s">
        <v>149</v>
      </c>
    </row>
    <row r="6" ht="24.75" customHeight="1" spans="1:4">
      <c r="A6" s="55"/>
      <c r="B6" s="55" t="s">
        <v>134</v>
      </c>
      <c r="C6" s="99">
        <v>3552687</v>
      </c>
      <c r="D6" s="100">
        <v>0</v>
      </c>
    </row>
    <row r="7" ht="24.75" customHeight="1" spans="1:4">
      <c r="A7" s="55"/>
      <c r="B7" s="55" t="s">
        <v>351</v>
      </c>
      <c r="C7" s="99">
        <v>3552687</v>
      </c>
      <c r="D7" s="100">
        <v>0</v>
      </c>
    </row>
    <row r="8" ht="24.75" customHeight="1" spans="1:4">
      <c r="A8" s="55" t="s">
        <v>151</v>
      </c>
      <c r="B8" s="55" t="s">
        <v>152</v>
      </c>
      <c r="C8" s="99">
        <v>3552687</v>
      </c>
      <c r="D8" s="100">
        <v>0</v>
      </c>
    </row>
    <row r="9" ht="24.75" customHeight="1" spans="1:4">
      <c r="A9" s="55" t="s">
        <v>352</v>
      </c>
      <c r="B9" s="55" t="s">
        <v>284</v>
      </c>
      <c r="C9" s="99">
        <v>20000</v>
      </c>
      <c r="D9" s="100">
        <v>0</v>
      </c>
    </row>
    <row r="10" ht="24.75" customHeight="1" spans="1:4">
      <c r="A10" s="55" t="s">
        <v>352</v>
      </c>
      <c r="B10" s="55" t="s">
        <v>353</v>
      </c>
      <c r="C10" s="99">
        <v>40000</v>
      </c>
      <c r="D10" s="100">
        <v>0</v>
      </c>
    </row>
    <row r="11" ht="24.75" customHeight="1" spans="1:4">
      <c r="A11" s="55" t="s">
        <v>352</v>
      </c>
      <c r="B11" s="55" t="s">
        <v>354</v>
      </c>
      <c r="C11" s="99">
        <v>232842</v>
      </c>
      <c r="D11" s="100">
        <v>0</v>
      </c>
    </row>
    <row r="12" ht="24.75" customHeight="1" spans="1:4">
      <c r="A12" s="55" t="s">
        <v>352</v>
      </c>
      <c r="B12" s="55" t="s">
        <v>355</v>
      </c>
      <c r="C12" s="99">
        <v>2612900</v>
      </c>
      <c r="D12" s="100">
        <v>0</v>
      </c>
    </row>
    <row r="13" ht="24.75" customHeight="1" spans="1:4">
      <c r="A13" s="55" t="s">
        <v>352</v>
      </c>
      <c r="B13" s="55" t="s">
        <v>356</v>
      </c>
      <c r="C13" s="99">
        <v>325000</v>
      </c>
      <c r="D13" s="100">
        <v>0</v>
      </c>
    </row>
    <row r="14" ht="24.75" customHeight="1" spans="1:4">
      <c r="A14" s="55" t="s">
        <v>352</v>
      </c>
      <c r="B14" s="55" t="s">
        <v>357</v>
      </c>
      <c r="C14" s="99">
        <v>102635</v>
      </c>
      <c r="D14" s="100">
        <v>0</v>
      </c>
    </row>
    <row r="15" ht="24.75" customHeight="1" spans="1:4">
      <c r="A15" s="55" t="s">
        <v>352</v>
      </c>
      <c r="B15" s="55" t="s">
        <v>358</v>
      </c>
      <c r="C15" s="99">
        <v>138390</v>
      </c>
      <c r="D15" s="100">
        <v>0</v>
      </c>
    </row>
    <row r="16" ht="25" customHeight="1" spans="1:4">
      <c r="A16" s="94" t="s">
        <v>352</v>
      </c>
      <c r="B16" s="101" t="s">
        <v>359</v>
      </c>
      <c r="C16" s="102">
        <v>35920</v>
      </c>
      <c r="D16" s="102"/>
    </row>
    <row r="17" ht="25" customHeight="1" spans="1:4">
      <c r="A17" s="94" t="s">
        <v>352</v>
      </c>
      <c r="B17" s="103" t="s">
        <v>360</v>
      </c>
      <c r="C17" s="102">
        <v>45000</v>
      </c>
      <c r="D17" s="102"/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tabSelected="1" workbookViewId="0">
      <selection activeCell="H13" sqref="H13"/>
    </sheetView>
  </sheetViews>
  <sheetFormatPr defaultColWidth="9.16666666666667" defaultRowHeight="12.75" customHeight="1"/>
  <cols>
    <col min="1" max="1" width="9.16666666666667" customWidth="1"/>
    <col min="2" max="2" width="19.1666666666667" customWidth="1"/>
    <col min="3" max="3" width="20.3333333333333" customWidth="1"/>
    <col min="4" max="4" width="12.5" customWidth="1"/>
    <col min="5" max="5" width="14.1666666666667" customWidth="1"/>
    <col min="6" max="7" width="12.5" customWidth="1"/>
    <col min="8" max="8" width="19" customWidth="1"/>
    <col min="9" max="11" width="12.5" customWidth="1"/>
    <col min="12" max="12" width="13.1666666666667" customWidth="1"/>
    <col min="13" max="13" width="15.1666666666667" customWidth="1"/>
    <col min="14" max="14" width="12.5" customWidth="1"/>
    <col min="15" max="15" width="9.16666666666667" customWidth="1"/>
  </cols>
  <sheetData>
    <row r="1" customHeight="1" spans="1:1">
      <c r="A1" t="s">
        <v>35</v>
      </c>
    </row>
    <row r="2" ht="29.25" customHeight="1" spans="1:14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customHeight="1" spans="7:14">
      <c r="G3" s="86"/>
      <c r="H3" s="86"/>
      <c r="I3" s="86"/>
      <c r="J3" s="86"/>
      <c r="K3" s="86"/>
      <c r="L3" s="86"/>
      <c r="M3" s="86"/>
      <c r="N3" s="91" t="s">
        <v>47</v>
      </c>
    </row>
    <row r="4" ht="20.25" customHeight="1" spans="1:14">
      <c r="A4" s="87" t="s">
        <v>361</v>
      </c>
      <c r="B4" s="87" t="s">
        <v>362</v>
      </c>
      <c r="C4" s="87" t="s">
        <v>363</v>
      </c>
      <c r="D4" s="87" t="s">
        <v>364</v>
      </c>
      <c r="E4" s="87"/>
      <c r="F4" s="87"/>
      <c r="G4" s="87" t="s">
        <v>365</v>
      </c>
      <c r="H4" s="87" t="s">
        <v>366</v>
      </c>
      <c r="I4" s="87" t="s">
        <v>367</v>
      </c>
      <c r="J4" s="87" t="s">
        <v>368</v>
      </c>
      <c r="K4" s="87" t="s">
        <v>369</v>
      </c>
      <c r="L4" s="87" t="s">
        <v>370</v>
      </c>
      <c r="M4" s="92" t="s">
        <v>371</v>
      </c>
      <c r="N4" s="87" t="s">
        <v>372</v>
      </c>
    </row>
    <row r="5" ht="27.75" customHeight="1" spans="1:14">
      <c r="A5" s="88"/>
      <c r="B5" s="88"/>
      <c r="C5" s="88"/>
      <c r="D5" s="88" t="s">
        <v>373</v>
      </c>
      <c r="E5" s="89" t="s">
        <v>374</v>
      </c>
      <c r="F5" s="88" t="s">
        <v>375</v>
      </c>
      <c r="G5" s="88"/>
      <c r="H5" s="88"/>
      <c r="I5" s="88"/>
      <c r="J5" s="88"/>
      <c r="K5" s="88"/>
      <c r="L5" s="88"/>
      <c r="M5" s="93"/>
      <c r="N5" s="88"/>
    </row>
    <row r="6" ht="20.25" customHeight="1" spans="1:14">
      <c r="A6" s="52">
        <v>1</v>
      </c>
      <c r="B6" s="52">
        <v>2</v>
      </c>
      <c r="C6" s="8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</row>
    <row r="7" ht="20.25" customHeight="1" spans="1:14">
      <c r="A7" s="55"/>
      <c r="B7" s="55"/>
      <c r="C7" s="55"/>
      <c r="D7" s="90"/>
      <c r="E7" s="90"/>
      <c r="F7" s="90"/>
      <c r="G7" s="55"/>
      <c r="H7" s="55"/>
      <c r="I7" s="55"/>
      <c r="J7" s="94"/>
      <c r="K7" s="95"/>
      <c r="L7" s="55"/>
      <c r="M7" s="55"/>
      <c r="N7" s="96"/>
    </row>
    <row r="8" customHeight="1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customHeight="1" spans="2:14">
      <c r="B9" s="58"/>
      <c r="C9" s="58"/>
      <c r="E9" s="58"/>
      <c r="G9" s="58"/>
      <c r="I9" s="58"/>
      <c r="J9" s="58"/>
      <c r="K9" s="58"/>
      <c r="M9" s="58"/>
      <c r="N9" s="58"/>
    </row>
    <row r="10" customHeight="1" spans="3:11">
      <c r="C10" s="58"/>
      <c r="J10" s="58"/>
      <c r="K10" s="58"/>
    </row>
    <row r="11" customHeight="1" spans="3:11">
      <c r="C11" s="58"/>
      <c r="J11" s="58"/>
      <c r="K11" s="58"/>
    </row>
    <row r="12" customHeight="1" spans="10:10">
      <c r="J12" s="58"/>
    </row>
    <row r="13" customHeight="1" spans="10:10">
      <c r="J13" s="58"/>
    </row>
    <row r="14" customHeight="1" spans="5:10">
      <c r="E14" s="58"/>
      <c r="J14" s="58"/>
    </row>
    <row r="15" customHeight="1" spans="10:10">
      <c r="J15" s="58"/>
    </row>
    <row r="16" customHeight="1" spans="10:10">
      <c r="J16" s="58"/>
    </row>
    <row r="17" customHeight="1" spans="3:3">
      <c r="C17" s="58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scale="75" orientation="landscape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9.16666666666667" customWidth="1"/>
    <col min="4" max="4" width="19.5" customWidth="1"/>
    <col min="5" max="11" width="16.6666666666667" customWidth="1"/>
    <col min="12" max="12" width="9.16666666666667" customWidth="1"/>
  </cols>
  <sheetData>
    <row r="1" ht="18.75" customHeight="1" spans="1:3">
      <c r="A1" s="58" t="s">
        <v>37</v>
      </c>
      <c r="C1" s="75"/>
    </row>
    <row r="2" ht="46.5" customHeight="1" spans="1:11">
      <c r="A2" s="76" t="s">
        <v>376</v>
      </c>
      <c r="B2" s="76"/>
      <c r="C2" s="76"/>
      <c r="D2" s="76"/>
      <c r="E2" s="76"/>
      <c r="F2" s="76"/>
      <c r="G2" s="76"/>
      <c r="H2" s="76"/>
      <c r="I2" s="76"/>
      <c r="J2" s="76"/>
      <c r="K2" s="81"/>
    </row>
    <row r="3" ht="12.75" customHeight="1" spans="11:11">
      <c r="K3" s="68" t="s">
        <v>47</v>
      </c>
    </row>
    <row r="4" ht="23.25" customHeight="1" spans="1:11">
      <c r="A4" s="47" t="s">
        <v>377</v>
      </c>
      <c r="B4" s="47"/>
      <c r="C4" s="47"/>
      <c r="D4" s="47" t="s">
        <v>132</v>
      </c>
      <c r="E4" s="62" t="s">
        <v>378</v>
      </c>
      <c r="F4" s="47" t="s">
        <v>379</v>
      </c>
      <c r="G4" s="47" t="s">
        <v>380</v>
      </c>
      <c r="H4" s="47" t="s">
        <v>381</v>
      </c>
      <c r="I4" s="47" t="s">
        <v>382</v>
      </c>
      <c r="J4" s="47" t="s">
        <v>383</v>
      </c>
      <c r="K4" s="46" t="s">
        <v>384</v>
      </c>
    </row>
    <row r="5" ht="23.25" customHeight="1" spans="1:11">
      <c r="A5" s="48" t="s">
        <v>385</v>
      </c>
      <c r="B5" s="48" t="s">
        <v>386</v>
      </c>
      <c r="C5" s="48" t="s">
        <v>387</v>
      </c>
      <c r="D5" s="47"/>
      <c r="E5" s="62"/>
      <c r="F5" s="47"/>
      <c r="G5" s="47"/>
      <c r="H5" s="47"/>
      <c r="I5" s="47"/>
      <c r="J5" s="47"/>
      <c r="K5" s="46"/>
    </row>
    <row r="6" ht="23.25" customHeight="1" spans="1:11">
      <c r="A6" s="52" t="s">
        <v>149</v>
      </c>
      <c r="B6" s="52" t="s">
        <v>149</v>
      </c>
      <c r="C6" s="52" t="s">
        <v>149</v>
      </c>
      <c r="D6" s="52" t="s">
        <v>149</v>
      </c>
      <c r="E6" s="52" t="s">
        <v>149</v>
      </c>
      <c r="F6" s="51" t="s">
        <v>149</v>
      </c>
      <c r="G6" s="52" t="s">
        <v>149</v>
      </c>
      <c r="H6" s="52" t="s">
        <v>149</v>
      </c>
      <c r="I6" s="52" t="s">
        <v>149</v>
      </c>
      <c r="J6" s="52">
        <v>1</v>
      </c>
      <c r="K6" s="82" t="s">
        <v>149</v>
      </c>
    </row>
    <row r="7" ht="23.25" customHeight="1" spans="1:11">
      <c r="A7" s="77"/>
      <c r="B7" s="77"/>
      <c r="C7" s="77"/>
      <c r="D7" s="77"/>
      <c r="E7" s="78"/>
      <c r="F7" s="78"/>
      <c r="G7" s="79"/>
      <c r="H7" s="80"/>
      <c r="I7" s="77"/>
      <c r="J7" s="83"/>
      <c r="K7" s="84"/>
    </row>
    <row r="8" spans="1:1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>
      <c r="A12" s="58"/>
      <c r="B12" s="58"/>
      <c r="C12" s="58"/>
      <c r="D12" s="58"/>
      <c r="E12" s="58"/>
      <c r="F12" s="58"/>
      <c r="G12" s="58"/>
      <c r="H12" s="58"/>
      <c r="I12" s="58"/>
      <c r="K12" s="58"/>
    </row>
    <row r="13" spans="1:11">
      <c r="A13" s="58"/>
      <c r="B13" s="58"/>
      <c r="C13" s="58"/>
      <c r="D13" s="58"/>
      <c r="I13" s="58"/>
      <c r="K13" s="58"/>
    </row>
    <row r="14" spans="2:9">
      <c r="B14" s="58"/>
      <c r="C14" s="58"/>
      <c r="D14" s="58"/>
      <c r="I14" s="58"/>
    </row>
    <row r="15" spans="2:9">
      <c r="B15" s="58"/>
      <c r="C15" s="58"/>
      <c r="D15" s="58"/>
      <c r="I15" s="58"/>
    </row>
    <row r="16" spans="3:9">
      <c r="C16" s="58"/>
      <c r="D16" s="58"/>
      <c r="I16" s="58"/>
    </row>
    <row r="17" spans="3:9">
      <c r="C17" s="58"/>
      <c r="D17" s="58"/>
      <c r="I17" s="58"/>
    </row>
    <row r="18" spans="4:9">
      <c r="D18" s="58"/>
      <c r="I18" s="58"/>
    </row>
    <row r="19" spans="9:9">
      <c r="I19" s="58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scale="98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workbookViewId="0">
      <selection activeCell="T11" sqref="T11"/>
    </sheetView>
  </sheetViews>
  <sheetFormatPr defaultColWidth="9.16666666666667" defaultRowHeight="12.75" customHeight="1"/>
  <cols>
    <col min="1" max="1" width="8.16666666666667" customWidth="1"/>
    <col min="2" max="2" width="23.8333333333333" customWidth="1"/>
    <col min="3" max="11" width="9.16666666666667" customWidth="1"/>
    <col min="12" max="12" width="14" customWidth="1"/>
    <col min="13" max="18" width="11.5" customWidth="1"/>
    <col min="19" max="20" width="9.5" customWidth="1"/>
    <col min="21" max="27" width="9.16666666666667" customWidth="1"/>
    <col min="28" max="28" width="7.66666666666667" customWidth="1"/>
    <col min="29" max="29" width="6.33333333333333" customWidth="1"/>
    <col min="30" max="30" width="9.16666666666667" customWidth="1"/>
  </cols>
  <sheetData>
    <row r="1" ht="17.25" customHeight="1" spans="1:19">
      <c r="A1" s="43" t="s">
        <v>39</v>
      </c>
      <c r="S1" s="67"/>
    </row>
    <row r="2" ht="25.5" customHeight="1" spans="1:29">
      <c r="A2" s="44" t="s">
        <v>388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ht="20.25" customHeight="1" spans="1:29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U3" s="68"/>
      <c r="AC3" s="68" t="s">
        <v>47</v>
      </c>
    </row>
    <row r="4" ht="18.75" customHeight="1" spans="1:29">
      <c r="A4" s="45" t="s">
        <v>132</v>
      </c>
      <c r="B4" s="45" t="s">
        <v>133</v>
      </c>
      <c r="C4" s="46" t="s">
        <v>389</v>
      </c>
      <c r="D4" s="46"/>
      <c r="E4" s="46"/>
      <c r="F4" s="46"/>
      <c r="G4" s="46"/>
      <c r="H4" s="46"/>
      <c r="I4" s="46"/>
      <c r="J4" s="46"/>
      <c r="K4" s="46"/>
      <c r="L4" s="59" t="s">
        <v>390</v>
      </c>
      <c r="M4" s="46"/>
      <c r="N4" s="46"/>
      <c r="O4" s="46"/>
      <c r="P4" s="46"/>
      <c r="Q4" s="46"/>
      <c r="R4" s="46"/>
      <c r="S4" s="46"/>
      <c r="T4" s="45"/>
      <c r="U4" s="46" t="s">
        <v>391</v>
      </c>
      <c r="V4" s="46"/>
      <c r="W4" s="46"/>
      <c r="X4" s="46"/>
      <c r="Y4" s="46"/>
      <c r="Z4" s="46"/>
      <c r="AA4" s="46"/>
      <c r="AB4" s="46"/>
      <c r="AC4" s="46"/>
    </row>
    <row r="5" ht="21.75" customHeight="1" spans="1:29">
      <c r="A5" s="45"/>
      <c r="B5" s="45"/>
      <c r="C5" s="47" t="s">
        <v>134</v>
      </c>
      <c r="D5" s="47" t="s">
        <v>392</v>
      </c>
      <c r="E5" s="47"/>
      <c r="F5" s="47"/>
      <c r="G5" s="47"/>
      <c r="H5" s="47"/>
      <c r="I5" s="47"/>
      <c r="J5" s="47" t="s">
        <v>393</v>
      </c>
      <c r="K5" s="47" t="s">
        <v>394</v>
      </c>
      <c r="L5" s="60" t="s">
        <v>134</v>
      </c>
      <c r="M5" s="46" t="s">
        <v>392</v>
      </c>
      <c r="N5" s="61"/>
      <c r="O5" s="61"/>
      <c r="P5" s="61"/>
      <c r="Q5" s="61"/>
      <c r="R5" s="69"/>
      <c r="S5" s="45" t="s">
        <v>393</v>
      </c>
      <c r="T5" s="45" t="s">
        <v>394</v>
      </c>
      <c r="U5" s="70" t="s">
        <v>134</v>
      </c>
      <c r="V5" s="71" t="s">
        <v>392</v>
      </c>
      <c r="W5" s="71"/>
      <c r="X5" s="71"/>
      <c r="Y5" s="71"/>
      <c r="Z5" s="71"/>
      <c r="AA5" s="74"/>
      <c r="AB5" s="45" t="s">
        <v>393</v>
      </c>
      <c r="AC5" s="46" t="s">
        <v>394</v>
      </c>
    </row>
    <row r="6" ht="21" customHeight="1" spans="1:29">
      <c r="A6" s="45"/>
      <c r="B6" s="45"/>
      <c r="C6" s="47"/>
      <c r="D6" s="47" t="s">
        <v>373</v>
      </c>
      <c r="E6" s="47" t="s">
        <v>395</v>
      </c>
      <c r="F6" s="47" t="s">
        <v>396</v>
      </c>
      <c r="G6" s="47" t="s">
        <v>397</v>
      </c>
      <c r="H6" s="47"/>
      <c r="I6" s="47"/>
      <c r="J6" s="47"/>
      <c r="K6" s="47"/>
      <c r="L6" s="60"/>
      <c r="M6" s="47" t="s">
        <v>373</v>
      </c>
      <c r="N6" s="47" t="s">
        <v>395</v>
      </c>
      <c r="O6" s="62" t="s">
        <v>396</v>
      </c>
      <c r="P6" s="47" t="s">
        <v>397</v>
      </c>
      <c r="Q6" s="47"/>
      <c r="R6" s="62"/>
      <c r="S6" s="45"/>
      <c r="T6" s="45"/>
      <c r="U6" s="45"/>
      <c r="V6" s="62" t="s">
        <v>373</v>
      </c>
      <c r="W6" s="62" t="s">
        <v>395</v>
      </c>
      <c r="X6" s="62" t="s">
        <v>396</v>
      </c>
      <c r="Y6" s="47" t="s">
        <v>397</v>
      </c>
      <c r="Z6" s="47"/>
      <c r="AA6" s="62"/>
      <c r="AB6" s="45"/>
      <c r="AC6" s="46"/>
    </row>
    <row r="7" ht="24.75" customHeight="1" spans="1:29">
      <c r="A7" s="45"/>
      <c r="B7" s="45"/>
      <c r="C7" s="47"/>
      <c r="D7" s="47"/>
      <c r="E7" s="47"/>
      <c r="F7" s="47"/>
      <c r="G7" s="48" t="s">
        <v>373</v>
      </c>
      <c r="H7" s="48" t="s">
        <v>398</v>
      </c>
      <c r="I7" s="63" t="s">
        <v>399</v>
      </c>
      <c r="J7" s="47"/>
      <c r="K7" s="47"/>
      <c r="L7" s="60"/>
      <c r="M7" s="47"/>
      <c r="N7" s="47"/>
      <c r="O7" s="47"/>
      <c r="P7" s="64" t="s">
        <v>373</v>
      </c>
      <c r="Q7" s="72" t="s">
        <v>398</v>
      </c>
      <c r="R7" s="73" t="s">
        <v>399</v>
      </c>
      <c r="S7" s="45"/>
      <c r="T7" s="45"/>
      <c r="U7" s="45"/>
      <c r="V7" s="62"/>
      <c r="W7" s="62"/>
      <c r="X7" s="47"/>
      <c r="Y7" s="65" t="s">
        <v>373</v>
      </c>
      <c r="Z7" s="72" t="s">
        <v>398</v>
      </c>
      <c r="AA7" s="73" t="s">
        <v>399</v>
      </c>
      <c r="AB7" s="45"/>
      <c r="AC7" s="46"/>
    </row>
    <row r="8" ht="24" customHeight="1" spans="1:29">
      <c r="A8" s="49" t="s">
        <v>149</v>
      </c>
      <c r="B8" s="50" t="s">
        <v>149</v>
      </c>
      <c r="C8" s="51">
        <v>1</v>
      </c>
      <c r="D8" s="51">
        <v>2</v>
      </c>
      <c r="E8" s="51">
        <v>3</v>
      </c>
      <c r="F8" s="51">
        <v>4</v>
      </c>
      <c r="G8" s="52">
        <v>5</v>
      </c>
      <c r="H8" s="53">
        <v>6</v>
      </c>
      <c r="I8" s="61">
        <v>7</v>
      </c>
      <c r="J8" s="65">
        <v>8</v>
      </c>
      <c r="K8" s="51">
        <v>9</v>
      </c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52">
        <v>19</v>
      </c>
      <c r="V8" s="52">
        <v>20</v>
      </c>
      <c r="W8" s="52">
        <v>21</v>
      </c>
      <c r="X8" s="52">
        <v>22</v>
      </c>
      <c r="Y8" s="52">
        <v>23</v>
      </c>
      <c r="Z8" s="52">
        <v>24</v>
      </c>
      <c r="AA8" s="52">
        <v>25</v>
      </c>
      <c r="AB8" s="52">
        <v>26</v>
      </c>
      <c r="AC8" s="52">
        <v>27</v>
      </c>
    </row>
    <row r="9" ht="19.5" customHeight="1" spans="1:29">
      <c r="A9" s="54"/>
      <c r="B9" s="55" t="s">
        <v>134</v>
      </c>
      <c r="C9" s="56"/>
      <c r="D9" s="57"/>
      <c r="E9" s="57"/>
      <c r="F9" s="57"/>
      <c r="G9" s="57"/>
      <c r="H9" s="57"/>
      <c r="I9" s="57"/>
      <c r="J9" s="57"/>
      <c r="K9" s="57"/>
      <c r="L9" s="56">
        <v>65000</v>
      </c>
      <c r="M9" s="56">
        <v>20000</v>
      </c>
      <c r="N9" s="56"/>
      <c r="O9" s="56"/>
      <c r="P9" s="56">
        <v>20000</v>
      </c>
      <c r="Q9" s="56"/>
      <c r="R9" s="56">
        <v>20000</v>
      </c>
      <c r="S9" s="56">
        <v>45000</v>
      </c>
      <c r="T9" s="56"/>
      <c r="U9" s="56"/>
      <c r="V9" s="56"/>
      <c r="W9" s="56"/>
      <c r="X9" s="56"/>
      <c r="Y9" s="56"/>
      <c r="Z9" s="56"/>
      <c r="AA9" s="56"/>
      <c r="AB9" s="56"/>
      <c r="AC9" s="56"/>
    </row>
    <row r="10" ht="19.5" customHeight="1" spans="1:29">
      <c r="A10" s="54"/>
      <c r="B10" s="55" t="s">
        <v>351</v>
      </c>
      <c r="C10" s="56"/>
      <c r="D10" s="57"/>
      <c r="E10" s="57"/>
      <c r="F10" s="57"/>
      <c r="G10" s="57"/>
      <c r="H10" s="57"/>
      <c r="I10" s="57"/>
      <c r="J10" s="57"/>
      <c r="K10" s="57"/>
      <c r="L10" s="56">
        <v>65000</v>
      </c>
      <c r="M10" s="56">
        <v>20000</v>
      </c>
      <c r="N10" s="56"/>
      <c r="O10" s="56"/>
      <c r="P10" s="56">
        <v>20000</v>
      </c>
      <c r="Q10" s="56"/>
      <c r="R10" s="56">
        <v>20000</v>
      </c>
      <c r="S10" s="56">
        <v>45000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ht="19.5" customHeight="1" spans="1:29">
      <c r="A11" s="54" t="s">
        <v>151</v>
      </c>
      <c r="B11" s="55" t="s">
        <v>152</v>
      </c>
      <c r="C11" s="56"/>
      <c r="D11" s="57"/>
      <c r="E11" s="57"/>
      <c r="F11" s="57"/>
      <c r="G11" s="57"/>
      <c r="H11" s="57"/>
      <c r="I11" s="57"/>
      <c r="J11" s="57"/>
      <c r="K11" s="57"/>
      <c r="L11" s="56">
        <v>65000</v>
      </c>
      <c r="M11" s="56">
        <v>20000</v>
      </c>
      <c r="N11" s="56"/>
      <c r="O11" s="56"/>
      <c r="P11" s="56">
        <v>20000</v>
      </c>
      <c r="Q11" s="56"/>
      <c r="R11" s="56">
        <v>20000</v>
      </c>
      <c r="S11" s="56">
        <v>45000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customHeight="1" spans="1:29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N12" s="58"/>
      <c r="O12" s="58"/>
      <c r="P12" s="58"/>
      <c r="Q12" s="58"/>
      <c r="R12" s="58"/>
      <c r="S12" s="58"/>
      <c r="T12" s="58"/>
      <c r="U12" s="58"/>
      <c r="AA12" s="58"/>
      <c r="AB12" s="58"/>
      <c r="AC12" s="58"/>
    </row>
    <row r="13" customHeight="1" spans="1:29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N13" s="58"/>
      <c r="O13" s="58"/>
      <c r="Q13" s="58"/>
      <c r="R13" s="58"/>
      <c r="S13" s="58"/>
      <c r="T13" s="58"/>
      <c r="U13" s="58"/>
      <c r="AA13" s="58"/>
      <c r="AB13" s="58"/>
      <c r="AC13" s="58"/>
    </row>
    <row r="14" customHeight="1" spans="2:29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Q14" s="58"/>
      <c r="R14" s="58"/>
      <c r="S14" s="58"/>
      <c r="T14" s="58"/>
      <c r="U14" s="58"/>
      <c r="Z14" s="58"/>
      <c r="AA14" s="58"/>
      <c r="AC14" s="58"/>
    </row>
    <row r="15" customHeight="1" spans="2:29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Q15" s="58"/>
      <c r="R15" s="58"/>
      <c r="S15" s="58"/>
      <c r="T15" s="58"/>
      <c r="U15" s="58"/>
      <c r="Z15" s="58"/>
      <c r="AA15" s="58"/>
      <c r="AC15" s="58"/>
    </row>
    <row r="16" customHeight="1" spans="12:28">
      <c r="L16" s="58"/>
      <c r="M16" s="58"/>
      <c r="N16" s="58"/>
      <c r="O16" s="58"/>
      <c r="Q16" s="58"/>
      <c r="R16" s="58"/>
      <c r="S16" s="58"/>
      <c r="Z16" s="58"/>
      <c r="AB16" s="58"/>
    </row>
    <row r="17" customHeight="1" spans="12:28">
      <c r="L17" s="58"/>
      <c r="M17" s="58"/>
      <c r="N17" s="58"/>
      <c r="R17" s="58"/>
      <c r="AB17" s="58"/>
    </row>
    <row r="18" customHeight="1" spans="2:28">
      <c r="B18" s="58"/>
      <c r="C18" s="58"/>
      <c r="D18" s="58"/>
      <c r="E18" s="58"/>
      <c r="F18" s="58"/>
      <c r="G18" s="58"/>
      <c r="H18" s="58"/>
      <c r="I18" s="58"/>
      <c r="J18" s="58"/>
      <c r="K18" s="58"/>
      <c r="M18" s="58"/>
      <c r="N18" s="58"/>
      <c r="AA18" s="58"/>
      <c r="AB18" s="58"/>
    </row>
    <row r="19" customHeight="1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N19" s="58"/>
      <c r="Z19" s="58"/>
      <c r="AA19" s="58"/>
    </row>
    <row r="20" customHeight="1" spans="26:26">
      <c r="Z20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99998873613" right="0.74999998873613" top="0.999999984981507" bottom="0.999999984981507" header="0.499999992490753" footer="0.499999992490753"/>
  <pageSetup paperSize="9" scale="54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B7" sqref="B7:E7"/>
    </sheetView>
  </sheetViews>
  <sheetFormatPr defaultColWidth="9.16666666666667" defaultRowHeight="12.75" customHeight="1" outlineLevelCol="4"/>
  <cols>
    <col min="1" max="1" width="5.5" customWidth="1"/>
    <col min="2" max="2" width="13.1666666666667" customWidth="1"/>
    <col min="3" max="3" width="30.1666666666667" customWidth="1"/>
    <col min="4" max="4" width="95.8333333333333" customWidth="1"/>
    <col min="5" max="5" width="26" customWidth="1"/>
    <col min="6" max="6" width="9.16666666666667" customWidth="1"/>
  </cols>
  <sheetData>
    <row r="1" customHeight="1" spans="1:1">
      <c r="A1" t="s">
        <v>41</v>
      </c>
    </row>
    <row r="2" ht="30.75" customHeight="1" spans="1:5">
      <c r="A2" s="32" t="s">
        <v>44</v>
      </c>
      <c r="B2" s="32"/>
      <c r="C2" s="32"/>
      <c r="D2" s="32"/>
      <c r="E2" s="32"/>
    </row>
    <row r="3" ht="21" customHeight="1" spans="1:5">
      <c r="A3" s="28" t="s">
        <v>400</v>
      </c>
      <c r="B3" s="28"/>
      <c r="C3" s="28"/>
      <c r="D3" s="33" t="s">
        <v>351</v>
      </c>
      <c r="E3" s="33"/>
    </row>
    <row r="4" ht="21" customHeight="1" spans="1:5">
      <c r="A4" s="28" t="s">
        <v>401</v>
      </c>
      <c r="B4" s="34"/>
      <c r="C4" s="34"/>
      <c r="D4" s="35" t="s">
        <v>402</v>
      </c>
      <c r="E4" s="36"/>
    </row>
    <row r="5" ht="21" customHeight="1" spans="1:5">
      <c r="A5" s="34"/>
      <c r="B5" s="34"/>
      <c r="C5" s="34"/>
      <c r="D5" s="35" t="s">
        <v>403</v>
      </c>
      <c r="E5" s="37"/>
    </row>
    <row r="6" ht="21" customHeight="1" spans="1:5">
      <c r="A6" s="34"/>
      <c r="B6" s="34"/>
      <c r="C6" s="34"/>
      <c r="D6" s="35" t="s">
        <v>404</v>
      </c>
      <c r="E6" s="37"/>
    </row>
    <row r="7" ht="21" customHeight="1" spans="1:5">
      <c r="A7" s="28" t="s">
        <v>405</v>
      </c>
      <c r="B7" s="28" t="s">
        <v>406</v>
      </c>
      <c r="C7" s="28"/>
      <c r="D7" s="28"/>
      <c r="E7" s="28"/>
    </row>
    <row r="8" ht="54.95" customHeight="1" spans="1:5">
      <c r="A8" s="28"/>
      <c r="B8" s="38" t="s">
        <v>407</v>
      </c>
      <c r="C8" s="38"/>
      <c r="D8" s="38"/>
      <c r="E8" s="38"/>
    </row>
    <row r="9" ht="21" customHeight="1" spans="1:5">
      <c r="A9" s="28" t="s">
        <v>408</v>
      </c>
      <c r="B9" s="33" t="s">
        <v>409</v>
      </c>
      <c r="C9" s="33" t="s">
        <v>410</v>
      </c>
      <c r="D9" s="33" t="s">
        <v>411</v>
      </c>
      <c r="E9" s="33" t="s">
        <v>412</v>
      </c>
    </row>
    <row r="10" ht="21" customHeight="1" spans="1:5">
      <c r="A10" s="28"/>
      <c r="B10" s="33" t="s">
        <v>413</v>
      </c>
      <c r="C10" s="39" t="s">
        <v>414</v>
      </c>
      <c r="D10" s="35" t="s">
        <v>415</v>
      </c>
      <c r="E10" s="40"/>
    </row>
    <row r="11" ht="21" customHeight="1" spans="1:5">
      <c r="A11" s="28"/>
      <c r="B11" s="33"/>
      <c r="C11" s="39"/>
      <c r="D11" s="35" t="s">
        <v>416</v>
      </c>
      <c r="E11" s="40"/>
    </row>
    <row r="12" ht="21" customHeight="1" spans="1:5">
      <c r="A12" s="28"/>
      <c r="B12" s="33"/>
      <c r="C12" s="39"/>
      <c r="D12" s="35" t="s">
        <v>417</v>
      </c>
      <c r="E12" s="41"/>
    </row>
    <row r="13" ht="21" customHeight="1" spans="1:5">
      <c r="A13" s="28"/>
      <c r="B13" s="33"/>
      <c r="C13" s="39" t="s">
        <v>418</v>
      </c>
      <c r="D13" s="35" t="s">
        <v>419</v>
      </c>
      <c r="E13" s="41"/>
    </row>
    <row r="14" ht="21" customHeight="1" spans="1:5">
      <c r="A14" s="28"/>
      <c r="B14" s="33"/>
      <c r="C14" s="39"/>
      <c r="D14" s="35" t="s">
        <v>420</v>
      </c>
      <c r="E14" s="42"/>
    </row>
    <row r="15" ht="21" customHeight="1" spans="1:5">
      <c r="A15" s="28"/>
      <c r="B15" s="33"/>
      <c r="C15" s="39"/>
      <c r="D15" s="35" t="s">
        <v>421</v>
      </c>
      <c r="E15" s="41"/>
    </row>
    <row r="16" ht="21" customHeight="1" spans="1:5">
      <c r="A16" s="28"/>
      <c r="B16" s="33"/>
      <c r="C16" s="39" t="s">
        <v>422</v>
      </c>
      <c r="D16" s="35" t="s">
        <v>423</v>
      </c>
      <c r="E16" s="41"/>
    </row>
    <row r="17" ht="21" customHeight="1" spans="1:5">
      <c r="A17" s="28"/>
      <c r="B17" s="33"/>
      <c r="C17" s="39"/>
      <c r="D17" s="35" t="s">
        <v>424</v>
      </c>
      <c r="E17" s="41"/>
    </row>
    <row r="18" ht="21" customHeight="1" spans="1:5">
      <c r="A18" s="28"/>
      <c r="B18" s="33"/>
      <c r="C18" s="39"/>
      <c r="D18" s="35" t="s">
        <v>425</v>
      </c>
      <c r="E18" s="41"/>
    </row>
    <row r="19" ht="21" customHeight="1" spans="1:5">
      <c r="A19" s="28"/>
      <c r="B19" s="33"/>
      <c r="C19" s="39" t="s">
        <v>426</v>
      </c>
      <c r="D19" s="35" t="s">
        <v>427</v>
      </c>
      <c r="E19" s="41"/>
    </row>
    <row r="20" ht="21" customHeight="1" spans="1:5">
      <c r="A20" s="28"/>
      <c r="B20" s="33"/>
      <c r="C20" s="39"/>
      <c r="D20" s="35" t="s">
        <v>428</v>
      </c>
      <c r="E20" s="41"/>
    </row>
    <row r="21" ht="30.95" customHeight="1" spans="1:5">
      <c r="A21" s="28"/>
      <c r="B21" s="28" t="s">
        <v>429</v>
      </c>
      <c r="C21" s="39" t="s">
        <v>430</v>
      </c>
      <c r="D21" s="35" t="s">
        <v>431</v>
      </c>
      <c r="E21" s="41"/>
    </row>
    <row r="22" ht="21" customHeight="1" spans="1:5">
      <c r="A22" s="28"/>
      <c r="B22" s="28" t="s">
        <v>432</v>
      </c>
      <c r="C22" s="39" t="s">
        <v>433</v>
      </c>
      <c r="D22" s="35" t="s">
        <v>434</v>
      </c>
      <c r="E22" s="40"/>
    </row>
    <row r="23" ht="21" customHeight="1" spans="1:5">
      <c r="A23" s="28"/>
      <c r="B23" s="28"/>
      <c r="C23" s="39"/>
      <c r="D23" s="35" t="s">
        <v>435</v>
      </c>
      <c r="E23" s="41"/>
    </row>
  </sheetData>
  <mergeCells count="15">
    <mergeCell ref="A2:E2"/>
    <mergeCell ref="A3:C3"/>
    <mergeCell ref="D3:E3"/>
    <mergeCell ref="B7:E7"/>
    <mergeCell ref="B8:E8"/>
    <mergeCell ref="A7:A8"/>
    <mergeCell ref="A9:A23"/>
    <mergeCell ref="B10:B20"/>
    <mergeCell ref="B22:B23"/>
    <mergeCell ref="C10:C12"/>
    <mergeCell ref="C13:C15"/>
    <mergeCell ref="C16:C18"/>
    <mergeCell ref="C19:C20"/>
    <mergeCell ref="C22:C23"/>
    <mergeCell ref="A4:C6"/>
  </mergeCells>
  <printOptions gridLines="1"/>
  <pageMargins left="0.75" right="0.75" top="1" bottom="1" header="0.5" footer="0.5"/>
  <pageSetup paperSize="1" scale="85" orientation="landscape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D3" sqref="D3:I3"/>
    </sheetView>
  </sheetViews>
  <sheetFormatPr defaultColWidth="9.16666666666667" defaultRowHeight="12.75" customHeight="1"/>
  <cols>
    <col min="1" max="1" width="5.66666666666667" customWidth="1"/>
    <col min="2" max="2" width="4.66666666666667" customWidth="1"/>
    <col min="3" max="3" width="6.5" customWidth="1"/>
    <col min="4" max="4" width="16.8333333333333" customWidth="1"/>
    <col min="5" max="5" width="18" customWidth="1"/>
    <col min="6" max="6" width="16.5" customWidth="1"/>
    <col min="7" max="7" width="39.1666666666667" customWidth="1"/>
    <col min="8" max="8" width="73.3333333333333" customWidth="1"/>
    <col min="9" max="9" width="19.3333333333333" style="1" customWidth="1"/>
    <col min="10" max="10" width="9.16666666666667" customWidth="1"/>
  </cols>
  <sheetData>
    <row r="1" customHeight="1" spans="1:1">
      <c r="A1" t="s">
        <v>41</v>
      </c>
    </row>
    <row r="2" ht="27" customHeight="1" spans="1:9">
      <c r="A2" s="2" t="s">
        <v>42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 t="s">
        <v>436</v>
      </c>
      <c r="B3" s="3"/>
      <c r="C3" s="3"/>
      <c r="D3" s="3" t="s">
        <v>351</v>
      </c>
      <c r="E3" s="3"/>
      <c r="F3" s="3"/>
      <c r="G3" s="3"/>
      <c r="H3" s="3"/>
      <c r="I3" s="3"/>
    </row>
    <row r="4" ht="19.5" customHeight="1" spans="1:9">
      <c r="A4" s="3" t="s">
        <v>437</v>
      </c>
      <c r="B4" s="3"/>
      <c r="C4" s="3"/>
      <c r="D4" s="3"/>
      <c r="E4" s="3"/>
      <c r="F4" s="3"/>
      <c r="G4" s="3" t="s">
        <v>438</v>
      </c>
      <c r="H4" s="3"/>
      <c r="I4" s="3"/>
    </row>
    <row r="5" ht="19.5" customHeight="1" spans="1:9">
      <c r="A5" s="3" t="s">
        <v>439</v>
      </c>
      <c r="B5" s="4"/>
      <c r="C5" s="4"/>
      <c r="D5" s="5" t="s">
        <v>440</v>
      </c>
      <c r="E5" s="5"/>
      <c r="F5" s="6"/>
      <c r="G5" s="6"/>
      <c r="H5" s="6"/>
      <c r="I5" s="29"/>
    </row>
    <row r="6" ht="19.5" customHeight="1" spans="1:9">
      <c r="A6" s="4"/>
      <c r="B6" s="4"/>
      <c r="C6" s="4"/>
      <c r="D6" s="5" t="s">
        <v>441</v>
      </c>
      <c r="E6" s="5"/>
      <c r="F6" s="7"/>
      <c r="G6" s="7"/>
      <c r="H6" s="7"/>
      <c r="I6" s="30"/>
    </row>
    <row r="7" ht="19.5" customHeight="1" spans="1:9">
      <c r="A7" s="4"/>
      <c r="B7" s="4"/>
      <c r="C7" s="4"/>
      <c r="D7" s="5" t="s">
        <v>442</v>
      </c>
      <c r="E7" s="5"/>
      <c r="F7" s="7"/>
      <c r="G7" s="7"/>
      <c r="H7" s="7"/>
      <c r="I7" s="30"/>
    </row>
    <row r="8" ht="19.5" customHeight="1" spans="1:9">
      <c r="A8" s="8" t="s">
        <v>443</v>
      </c>
      <c r="B8" s="3" t="s">
        <v>444</v>
      </c>
      <c r="C8" s="3"/>
      <c r="D8" s="3"/>
      <c r="E8" s="3"/>
      <c r="F8" s="3"/>
      <c r="G8" s="3"/>
      <c r="H8" s="3"/>
      <c r="I8" s="3"/>
    </row>
    <row r="9" ht="95.1" customHeight="1" spans="1:9">
      <c r="A9" s="8"/>
      <c r="B9" s="9" t="s">
        <v>445</v>
      </c>
      <c r="C9" s="9"/>
      <c r="D9" s="9"/>
      <c r="E9" s="9"/>
      <c r="F9" s="9"/>
      <c r="G9" s="9"/>
      <c r="H9" s="9"/>
      <c r="I9" s="8"/>
    </row>
    <row r="10" ht="19.5" customHeight="1" spans="1:9">
      <c r="A10" s="8" t="s">
        <v>446</v>
      </c>
      <c r="B10" s="10" t="s">
        <v>409</v>
      </c>
      <c r="C10" s="11"/>
      <c r="D10" s="8" t="s">
        <v>410</v>
      </c>
      <c r="E10" s="8" t="s">
        <v>411</v>
      </c>
      <c r="F10" s="8"/>
      <c r="G10" s="8"/>
      <c r="H10" s="8"/>
      <c r="I10" s="8" t="s">
        <v>412</v>
      </c>
    </row>
    <row r="11" ht="19.5" customHeight="1" spans="1:9">
      <c r="A11" s="8"/>
      <c r="B11" s="3" t="s">
        <v>413</v>
      </c>
      <c r="C11" s="3"/>
      <c r="D11" s="8" t="s">
        <v>414</v>
      </c>
      <c r="E11" s="12" t="s">
        <v>447</v>
      </c>
      <c r="F11" s="13"/>
      <c r="G11" s="13"/>
      <c r="H11" s="14"/>
      <c r="I11" s="8"/>
    </row>
    <row r="12" ht="19.5" customHeight="1" spans="1:9">
      <c r="A12" s="8"/>
      <c r="B12" s="3"/>
      <c r="C12" s="3"/>
      <c r="D12" s="8"/>
      <c r="E12" s="12" t="s">
        <v>448</v>
      </c>
      <c r="F12" s="13"/>
      <c r="G12" s="13"/>
      <c r="H12" s="14"/>
      <c r="I12" s="8"/>
    </row>
    <row r="13" ht="19.5" customHeight="1" spans="1:9">
      <c r="A13" s="8"/>
      <c r="B13" s="3"/>
      <c r="C13" s="3"/>
      <c r="D13" s="8"/>
      <c r="E13" s="12" t="s">
        <v>449</v>
      </c>
      <c r="F13" s="13"/>
      <c r="G13" s="13"/>
      <c r="H13" s="14"/>
      <c r="I13" s="8"/>
    </row>
    <row r="14" ht="19.5" customHeight="1" spans="1:9">
      <c r="A14" s="8"/>
      <c r="B14" s="3"/>
      <c r="C14" s="3"/>
      <c r="D14" s="8"/>
      <c r="E14" s="12" t="s">
        <v>450</v>
      </c>
      <c r="F14" s="13"/>
      <c r="G14" s="13"/>
      <c r="H14" s="14"/>
      <c r="I14" s="8"/>
    </row>
    <row r="15" ht="19.5" customHeight="1" spans="1:9">
      <c r="A15" s="8"/>
      <c r="B15" s="3"/>
      <c r="C15" s="3"/>
      <c r="D15" s="8"/>
      <c r="E15" s="12" t="s">
        <v>451</v>
      </c>
      <c r="F15" s="13"/>
      <c r="G15" s="13"/>
      <c r="H15" s="14"/>
      <c r="I15" s="8"/>
    </row>
    <row r="16" ht="19.5" customHeight="1" spans="1:9">
      <c r="A16" s="8"/>
      <c r="B16" s="3"/>
      <c r="C16" s="3"/>
      <c r="D16" s="8"/>
      <c r="E16" s="12" t="s">
        <v>452</v>
      </c>
      <c r="F16" s="13"/>
      <c r="G16" s="13"/>
      <c r="H16" s="14"/>
      <c r="I16" s="8"/>
    </row>
    <row r="17" ht="19.5" customHeight="1" spans="1:9">
      <c r="A17" s="8"/>
      <c r="B17" s="3"/>
      <c r="C17" s="3"/>
      <c r="D17" s="8" t="s">
        <v>418</v>
      </c>
      <c r="E17" s="15" t="s">
        <v>453</v>
      </c>
      <c r="F17" s="15"/>
      <c r="G17" s="15"/>
      <c r="H17" s="15"/>
      <c r="I17" s="27"/>
    </row>
    <row r="18" ht="19.5" customHeight="1" spans="1:9">
      <c r="A18" s="8"/>
      <c r="B18" s="3"/>
      <c r="C18" s="3"/>
      <c r="D18" s="8"/>
      <c r="E18" s="15" t="s">
        <v>454</v>
      </c>
      <c r="F18" s="15"/>
      <c r="G18" s="15"/>
      <c r="H18" s="15"/>
      <c r="I18" s="27"/>
    </row>
    <row r="19" ht="19.5" customHeight="1" spans="1:9">
      <c r="A19" s="8"/>
      <c r="B19" s="3"/>
      <c r="C19" s="3"/>
      <c r="D19" s="8"/>
      <c r="E19" s="15" t="s">
        <v>455</v>
      </c>
      <c r="F19" s="15"/>
      <c r="G19" s="15"/>
      <c r="H19" s="15"/>
      <c r="I19" s="27"/>
    </row>
    <row r="20" ht="19.5" customHeight="1" spans="1:9">
      <c r="A20" s="8"/>
      <c r="B20" s="3"/>
      <c r="C20" s="3"/>
      <c r="D20" s="8"/>
      <c r="E20" s="15" t="s">
        <v>456</v>
      </c>
      <c r="F20" s="15"/>
      <c r="G20" s="15"/>
      <c r="H20" s="15"/>
      <c r="I20" s="8"/>
    </row>
    <row r="21" ht="19.5" customHeight="1" spans="1:9">
      <c r="A21" s="8"/>
      <c r="B21" s="3"/>
      <c r="C21" s="3"/>
      <c r="D21" s="8" t="s">
        <v>422</v>
      </c>
      <c r="E21" s="15" t="s">
        <v>457</v>
      </c>
      <c r="F21" s="15"/>
      <c r="G21" s="15"/>
      <c r="H21" s="15"/>
      <c r="I21" s="28"/>
    </row>
    <row r="22" ht="19.5" customHeight="1" spans="1:9">
      <c r="A22" s="8"/>
      <c r="B22" s="3"/>
      <c r="C22" s="3"/>
      <c r="D22" s="8"/>
      <c r="E22" s="15" t="s">
        <v>458</v>
      </c>
      <c r="F22" s="15"/>
      <c r="G22" s="15"/>
      <c r="H22" s="15"/>
      <c r="I22" s="28"/>
    </row>
    <row r="23" ht="19.5" customHeight="1" spans="1:9">
      <c r="A23" s="8"/>
      <c r="B23" s="3"/>
      <c r="C23" s="3"/>
      <c r="D23" s="8"/>
      <c r="E23" s="15" t="s">
        <v>459</v>
      </c>
      <c r="F23" s="15"/>
      <c r="G23" s="15"/>
      <c r="H23" s="15"/>
      <c r="I23" s="28"/>
    </row>
    <row r="24" ht="39" customHeight="1" spans="1:9">
      <c r="A24" s="8"/>
      <c r="B24" s="3" t="s">
        <v>429</v>
      </c>
      <c r="C24" s="3"/>
      <c r="D24" s="8" t="s">
        <v>430</v>
      </c>
      <c r="E24" s="15" t="s">
        <v>460</v>
      </c>
      <c r="F24" s="15"/>
      <c r="G24" s="15"/>
      <c r="H24" s="15"/>
      <c r="I24" s="28"/>
    </row>
    <row r="25" ht="19.5" customHeight="1" spans="1:9">
      <c r="A25" s="8"/>
      <c r="B25" s="3"/>
      <c r="C25" s="3"/>
      <c r="D25" s="8"/>
      <c r="E25" s="15" t="s">
        <v>461</v>
      </c>
      <c r="F25" s="15"/>
      <c r="G25" s="15"/>
      <c r="H25" s="15"/>
      <c r="I25" s="28"/>
    </row>
    <row r="26" ht="19.5" customHeight="1" spans="1:9">
      <c r="A26" s="8"/>
      <c r="B26" s="3"/>
      <c r="C26" s="3"/>
      <c r="D26" s="8"/>
      <c r="E26" s="15" t="s">
        <v>462</v>
      </c>
      <c r="F26" s="15"/>
      <c r="G26" s="15"/>
      <c r="H26" s="15"/>
      <c r="I26" s="28"/>
    </row>
    <row r="27" ht="19.5" customHeight="1" spans="1:9">
      <c r="A27" s="8"/>
      <c r="B27" s="3"/>
      <c r="C27" s="3"/>
      <c r="D27" s="8"/>
      <c r="E27" s="15" t="s">
        <v>463</v>
      </c>
      <c r="F27" s="15"/>
      <c r="G27" s="15"/>
      <c r="H27" s="15"/>
      <c r="I27" s="28"/>
    </row>
    <row r="28" ht="19.5" customHeight="1" spans="1:9">
      <c r="A28" s="8"/>
      <c r="B28" s="3"/>
      <c r="C28" s="3"/>
      <c r="D28" s="8" t="s">
        <v>464</v>
      </c>
      <c r="E28" s="15" t="s">
        <v>465</v>
      </c>
      <c r="F28" s="15"/>
      <c r="G28" s="15"/>
      <c r="H28" s="15"/>
      <c r="I28" s="28"/>
    </row>
    <row r="29" ht="19.5" customHeight="1" spans="1:9">
      <c r="A29" s="8"/>
      <c r="B29" s="3" t="s">
        <v>432</v>
      </c>
      <c r="C29" s="3"/>
      <c r="D29" s="8" t="s">
        <v>433</v>
      </c>
      <c r="E29" s="15" t="s">
        <v>434</v>
      </c>
      <c r="F29" s="15"/>
      <c r="G29" s="15"/>
      <c r="H29" s="15"/>
      <c r="I29" s="27"/>
    </row>
    <row r="30" ht="19.5" customHeight="1" spans="1:9">
      <c r="A30" s="8"/>
      <c r="B30" s="3"/>
      <c r="C30" s="3"/>
      <c r="D30" s="8"/>
      <c r="E30" s="12" t="s">
        <v>435</v>
      </c>
      <c r="F30" s="13"/>
      <c r="G30" s="13"/>
      <c r="H30" s="14"/>
      <c r="I30" s="8"/>
    </row>
    <row r="31" ht="24.75" customHeight="1" spans="1:9">
      <c r="A31" s="26" t="s">
        <v>466</v>
      </c>
      <c r="B31" s="26"/>
      <c r="C31" s="26"/>
      <c r="D31" s="26"/>
      <c r="E31" s="26"/>
      <c r="F31" s="26"/>
      <c r="G31" s="26"/>
      <c r="H31" s="26"/>
      <c r="I31" s="31"/>
    </row>
  </sheetData>
  <mergeCells count="48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1:I31"/>
    <mergeCell ref="A8:A9"/>
    <mergeCell ref="A10:A30"/>
    <mergeCell ref="D11:D16"/>
    <mergeCell ref="D17:D20"/>
    <mergeCell ref="D21:D23"/>
    <mergeCell ref="D24:D27"/>
    <mergeCell ref="D29:D30"/>
    <mergeCell ref="A5:C7"/>
    <mergeCell ref="B11:C23"/>
    <mergeCell ref="B24:C28"/>
    <mergeCell ref="B29:C30"/>
  </mergeCells>
  <printOptions gridLines="1"/>
  <pageMargins left="0.75" right="0.75" top="1" bottom="1" header="0.5" footer="0.5"/>
  <pageSetup paperSize="1" scale="65" orientation="landscape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workbookViewId="0">
      <selection activeCell="B8" sqref="B8:I8"/>
    </sheetView>
  </sheetViews>
  <sheetFormatPr defaultColWidth="9.16666666666667" defaultRowHeight="12.75" customHeight="1"/>
  <cols>
    <col min="1" max="1" width="5.66666666666667" customWidth="1"/>
    <col min="2" max="2" width="4.66666666666667" customWidth="1"/>
    <col min="3" max="3" width="6.5" customWidth="1"/>
    <col min="4" max="4" width="16.8333333333333" customWidth="1"/>
    <col min="5" max="5" width="18" customWidth="1"/>
    <col min="6" max="6" width="16.5" customWidth="1"/>
    <col min="7" max="7" width="39.1666666666667" customWidth="1"/>
    <col min="8" max="8" width="51.5" customWidth="1"/>
    <col min="9" max="9" width="17" style="1" customWidth="1"/>
    <col min="10" max="10" width="9.16666666666667" customWidth="1"/>
  </cols>
  <sheetData>
    <row r="1" customHeight="1" spans="1:1">
      <c r="A1" t="s">
        <v>45</v>
      </c>
    </row>
    <row r="2" ht="27" customHeight="1" spans="1:9">
      <c r="A2" s="2" t="s">
        <v>46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 t="s">
        <v>436</v>
      </c>
      <c r="B3" s="3"/>
      <c r="C3" s="3"/>
      <c r="D3" s="3" t="s">
        <v>351</v>
      </c>
      <c r="E3" s="3"/>
      <c r="F3" s="3"/>
      <c r="G3" s="3"/>
      <c r="H3" s="3"/>
      <c r="I3" s="3"/>
    </row>
    <row r="4" ht="19.5" customHeight="1" spans="1:9">
      <c r="A4" s="3" t="s">
        <v>437</v>
      </c>
      <c r="B4" s="3"/>
      <c r="C4" s="3"/>
      <c r="D4" s="3"/>
      <c r="E4" s="3"/>
      <c r="F4" s="3"/>
      <c r="G4" s="3" t="s">
        <v>438</v>
      </c>
      <c r="H4" s="3"/>
      <c r="I4" s="3"/>
    </row>
    <row r="5" ht="19.5" customHeight="1" spans="1:9">
      <c r="A5" s="3" t="s">
        <v>439</v>
      </c>
      <c r="B5" s="4"/>
      <c r="C5" s="4"/>
      <c r="D5" s="5" t="s">
        <v>440</v>
      </c>
      <c r="E5" s="5"/>
      <c r="F5" s="6"/>
      <c r="G5" s="6"/>
      <c r="H5" s="6"/>
      <c r="I5" s="6"/>
    </row>
    <row r="6" ht="19.5" customHeight="1" spans="1:9">
      <c r="A6" s="4"/>
      <c r="B6" s="4"/>
      <c r="C6" s="4"/>
      <c r="D6" s="5" t="s">
        <v>441</v>
      </c>
      <c r="E6" s="5"/>
      <c r="F6" s="7"/>
      <c r="G6" s="7"/>
      <c r="H6" s="7"/>
      <c r="I6" s="7"/>
    </row>
    <row r="7" ht="19.5" customHeight="1" spans="1:9">
      <c r="A7" s="4"/>
      <c r="B7" s="4"/>
      <c r="C7" s="4"/>
      <c r="D7" s="5" t="s">
        <v>442</v>
      </c>
      <c r="E7" s="5"/>
      <c r="F7" s="7"/>
      <c r="G7" s="7"/>
      <c r="H7" s="7"/>
      <c r="I7" s="7"/>
    </row>
    <row r="8" ht="19.5" customHeight="1" spans="1:9">
      <c r="A8" s="8" t="s">
        <v>443</v>
      </c>
      <c r="B8" s="3" t="s">
        <v>406</v>
      </c>
      <c r="C8" s="3"/>
      <c r="D8" s="3"/>
      <c r="E8" s="3"/>
      <c r="F8" s="3"/>
      <c r="G8" s="3"/>
      <c r="H8" s="3"/>
      <c r="I8" s="3"/>
    </row>
    <row r="9" ht="39.75" customHeight="1" spans="1:9">
      <c r="A9" s="8"/>
      <c r="B9" s="9" t="s">
        <v>467</v>
      </c>
      <c r="C9" s="9"/>
      <c r="D9" s="9"/>
      <c r="E9" s="9"/>
      <c r="F9" s="9"/>
      <c r="G9" s="9"/>
      <c r="H9" s="9"/>
      <c r="I9" s="9"/>
    </row>
    <row r="10" ht="18" customHeight="1" spans="1:9">
      <c r="A10" s="8" t="s">
        <v>446</v>
      </c>
      <c r="B10" s="10" t="s">
        <v>409</v>
      </c>
      <c r="C10" s="11"/>
      <c r="D10" s="8" t="s">
        <v>410</v>
      </c>
      <c r="E10" s="8" t="s">
        <v>411</v>
      </c>
      <c r="F10" s="8"/>
      <c r="G10" s="8"/>
      <c r="H10" s="8"/>
      <c r="I10" s="8" t="s">
        <v>412</v>
      </c>
    </row>
    <row r="11" ht="18.95" customHeight="1" spans="1:9">
      <c r="A11" s="8"/>
      <c r="B11" s="3" t="s">
        <v>413</v>
      </c>
      <c r="C11" s="3"/>
      <c r="D11" s="8" t="s">
        <v>414</v>
      </c>
      <c r="E11" s="12" t="s">
        <v>447</v>
      </c>
      <c r="F11" s="13"/>
      <c r="G11" s="13"/>
      <c r="H11" s="14"/>
      <c r="I11" s="8"/>
    </row>
    <row r="12" ht="18.95" customHeight="1" spans="1:9">
      <c r="A12" s="8"/>
      <c r="B12" s="3"/>
      <c r="C12" s="3"/>
      <c r="D12" s="8"/>
      <c r="E12" s="12" t="s">
        <v>468</v>
      </c>
      <c r="F12" s="13"/>
      <c r="G12" s="13"/>
      <c r="H12" s="14"/>
      <c r="I12" s="8"/>
    </row>
    <row r="13" ht="18.95" customHeight="1" spans="1:9">
      <c r="A13" s="8"/>
      <c r="B13" s="3"/>
      <c r="C13" s="3"/>
      <c r="D13" s="8" t="s">
        <v>418</v>
      </c>
      <c r="E13" s="15" t="s">
        <v>469</v>
      </c>
      <c r="F13" s="15"/>
      <c r="G13" s="15"/>
      <c r="H13" s="15"/>
      <c r="I13" s="27"/>
    </row>
    <row r="14" ht="18.95" customHeight="1" spans="1:9">
      <c r="A14" s="8"/>
      <c r="B14" s="3"/>
      <c r="C14" s="3"/>
      <c r="D14" s="8"/>
      <c r="E14" s="15" t="s">
        <v>454</v>
      </c>
      <c r="F14" s="15"/>
      <c r="G14" s="15"/>
      <c r="H14" s="15"/>
      <c r="I14" s="27"/>
    </row>
    <row r="15" ht="18.95" customHeight="1" spans="1:9">
      <c r="A15" s="8"/>
      <c r="B15" s="3"/>
      <c r="C15" s="3"/>
      <c r="D15" s="8"/>
      <c r="E15" s="15" t="s">
        <v>470</v>
      </c>
      <c r="F15" s="15"/>
      <c r="G15" s="15"/>
      <c r="H15" s="15"/>
      <c r="I15" s="8"/>
    </row>
    <row r="16" ht="18.95" customHeight="1" spans="1:9">
      <c r="A16" s="8"/>
      <c r="B16" s="3"/>
      <c r="C16" s="3"/>
      <c r="D16" s="8" t="s">
        <v>422</v>
      </c>
      <c r="E16" s="15" t="s">
        <v>457</v>
      </c>
      <c r="F16" s="15"/>
      <c r="G16" s="15"/>
      <c r="H16" s="15"/>
      <c r="I16" s="28"/>
    </row>
    <row r="17" ht="18.95" customHeight="1" spans="1:9">
      <c r="A17" s="8"/>
      <c r="B17" s="3"/>
      <c r="C17" s="3"/>
      <c r="D17" s="8"/>
      <c r="E17" s="15" t="s">
        <v>458</v>
      </c>
      <c r="F17" s="15"/>
      <c r="G17" s="15"/>
      <c r="H17" s="15"/>
      <c r="I17" s="28"/>
    </row>
    <row r="18" ht="18.95" customHeight="1" spans="1:9">
      <c r="A18" s="8"/>
      <c r="B18" s="3"/>
      <c r="C18" s="3"/>
      <c r="D18" s="8" t="s">
        <v>426</v>
      </c>
      <c r="E18" s="15" t="s">
        <v>471</v>
      </c>
      <c r="F18" s="15"/>
      <c r="G18" s="15"/>
      <c r="H18" s="15"/>
      <c r="I18" s="28"/>
    </row>
    <row r="19" ht="19.5" customHeight="1" spans="1:9">
      <c r="A19" s="8"/>
      <c r="B19" s="16" t="s">
        <v>429</v>
      </c>
      <c r="C19" s="17"/>
      <c r="D19" s="8" t="s">
        <v>464</v>
      </c>
      <c r="E19" s="18" t="s">
        <v>472</v>
      </c>
      <c r="F19" s="19"/>
      <c r="G19" s="19"/>
      <c r="H19" s="20"/>
      <c r="I19" s="28"/>
    </row>
    <row r="20" ht="19.5" customHeight="1" spans="1:9">
      <c r="A20" s="8"/>
      <c r="B20" s="21"/>
      <c r="C20" s="22"/>
      <c r="D20" s="8"/>
      <c r="E20" s="15" t="s">
        <v>473</v>
      </c>
      <c r="F20" s="15"/>
      <c r="G20" s="15"/>
      <c r="H20" s="15"/>
      <c r="I20" s="28"/>
    </row>
    <row r="21" ht="19.5" customHeight="1" spans="1:9">
      <c r="A21" s="8"/>
      <c r="B21" s="21"/>
      <c r="C21" s="22"/>
      <c r="D21" s="8"/>
      <c r="E21" s="15" t="s">
        <v>474</v>
      </c>
      <c r="F21" s="15"/>
      <c r="G21" s="15"/>
      <c r="H21" s="15"/>
      <c r="I21" s="28"/>
    </row>
    <row r="22" ht="27.95" customHeight="1" spans="1:9">
      <c r="A22" s="8"/>
      <c r="B22" s="21"/>
      <c r="C22" s="22"/>
      <c r="D22" s="8"/>
      <c r="E22" s="15" t="s">
        <v>475</v>
      </c>
      <c r="F22" s="15"/>
      <c r="G22" s="15"/>
      <c r="H22" s="15"/>
      <c r="I22" s="28"/>
    </row>
    <row r="23" ht="24" customHeight="1" spans="1:9">
      <c r="A23" s="8"/>
      <c r="B23" s="23"/>
      <c r="C23" s="24"/>
      <c r="D23" s="25" t="s">
        <v>476</v>
      </c>
      <c r="E23" s="15" t="s">
        <v>477</v>
      </c>
      <c r="F23" s="15"/>
      <c r="G23" s="15"/>
      <c r="H23" s="15"/>
      <c r="I23" s="28"/>
    </row>
    <row r="24" ht="19.5" customHeight="1" spans="1:9">
      <c r="A24" s="8"/>
      <c r="B24" s="3" t="s">
        <v>432</v>
      </c>
      <c r="C24" s="3"/>
      <c r="D24" s="8" t="s">
        <v>433</v>
      </c>
      <c r="E24" s="15" t="s">
        <v>434</v>
      </c>
      <c r="F24" s="15"/>
      <c r="G24" s="15"/>
      <c r="H24" s="15"/>
      <c r="I24" s="27"/>
    </row>
    <row r="25" ht="19.5" customHeight="1" spans="1:9">
      <c r="A25" s="8"/>
      <c r="B25" s="3"/>
      <c r="C25" s="3"/>
      <c r="D25" s="8"/>
      <c r="E25" s="12" t="s">
        <v>435</v>
      </c>
      <c r="F25" s="13"/>
      <c r="G25" s="13"/>
      <c r="H25" s="14"/>
      <c r="I25" s="8"/>
    </row>
    <row r="26" ht="32.25" customHeight="1" spans="1:9">
      <c r="A26" s="26" t="s">
        <v>466</v>
      </c>
      <c r="B26" s="26"/>
      <c r="C26" s="26"/>
      <c r="D26" s="26"/>
      <c r="E26" s="26"/>
      <c r="F26" s="26"/>
      <c r="G26" s="26"/>
      <c r="H26" s="26"/>
      <c r="I26" s="26"/>
    </row>
  </sheetData>
  <mergeCells count="43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6:I26"/>
    <mergeCell ref="A8:A9"/>
    <mergeCell ref="A10:A25"/>
    <mergeCell ref="D11:D12"/>
    <mergeCell ref="D13:D15"/>
    <mergeCell ref="D16:D17"/>
    <mergeCell ref="D19:D22"/>
    <mergeCell ref="D24:D25"/>
    <mergeCell ref="A5:C7"/>
    <mergeCell ref="B11:C18"/>
    <mergeCell ref="B24:C25"/>
    <mergeCell ref="B19:C23"/>
  </mergeCells>
  <printOptions gridLines="1"/>
  <pageMargins left="0.75" right="0.75" top="1" bottom="1" header="0.5" footer="0.5"/>
  <pageSetup paperSize="1" scale="85" orientation="landscape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表14-部门整体支出绩效目标表</vt:lpstr>
      <vt:lpstr>表15-部门专项业务经费重点项目绩效目标表 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lenovo1</cp:lastModifiedBy>
  <dcterms:created xsi:type="dcterms:W3CDTF">2020-04-22T02:55:00Z</dcterms:created>
  <cp:lastPrinted>2020-04-30T02:15:00Z</cp:lastPrinted>
  <dcterms:modified xsi:type="dcterms:W3CDTF">2020-05-14T07:43:15Z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