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封面" sheetId="10" r:id="rId1"/>
    <sheet name="目录" sheetId="9" r:id="rId2"/>
    <sheet name="GK01 部门决算收支总表(公开01表)" sheetId="1" r:id="rId3"/>
    <sheet name="GK02 部门决算收入总表(公开02表)" sheetId="2" r:id="rId4"/>
    <sheet name="GK03 部门决算支出总表(公开03表)" sheetId="3" r:id="rId5"/>
    <sheet name="GK04 部门决算财政拨款收支总表(公开04表)" sheetId="4" r:id="rId6"/>
    <sheet name="GK05 部门决算一般公共预算财政拨款支出明细表（按功能分类科" sheetId="5" r:id="rId7"/>
    <sheet name="GK06 部门决算一般公共预算财政拨款基本支出表（按经济分类科" sheetId="6" r:id="rId8"/>
    <sheet name="GK07 部门决算一般公共预算财政拨款“三公”经费及会议费、培" sheetId="7" r:id="rId9"/>
    <sheet name="GK08 部门决算政府性基金收支表（公开08表）" sheetId="8" r:id="rId10"/>
  </sheets>
  <calcPr calcId="144525"/>
</workbook>
</file>

<file path=xl/sharedStrings.xml><?xml version="1.0" encoding="utf-8"?>
<sst xmlns="http://schemas.openxmlformats.org/spreadsheetml/2006/main" count="1187" uniqueCount="308">
  <si>
    <t>2018年部门决算公开报表</t>
  </si>
  <si>
    <r>
      <t xml:space="preserve">                        部门名称：</t>
    </r>
    <r>
      <rPr>
        <b/>
        <sz val="20"/>
        <rFont val="宋体"/>
        <charset val="134"/>
      </rPr>
      <t>陇县交通运输局</t>
    </r>
  </si>
  <si>
    <t xml:space="preserve">                        保密审查情况：已通过保密审查，不涉密</t>
  </si>
  <si>
    <t xml:space="preserve">                        部门主要负责人审签情况：已审签</t>
  </si>
  <si>
    <t>目录</t>
  </si>
  <si>
    <t>是否空表</t>
  </si>
  <si>
    <t>公开空表理由</t>
  </si>
  <si>
    <t>表1</t>
  </si>
  <si>
    <t>部门决算收支总表</t>
  </si>
  <si>
    <t>否</t>
  </si>
  <si>
    <t>GK01 部门决算收支总表(公开01表)'!A1</t>
  </si>
  <si>
    <t>表2</t>
  </si>
  <si>
    <t>部门决算收入总表</t>
  </si>
  <si>
    <t>GK02 部门决算收入总表(公开02表)'!A1</t>
  </si>
  <si>
    <t>表3</t>
  </si>
  <si>
    <t>部门决算支出总表</t>
  </si>
  <si>
    <t>GK03 部门决算支出总表(公开03表)'!A1</t>
  </si>
  <si>
    <t>表4</t>
  </si>
  <si>
    <t>部门决算财政拨款收支总表</t>
  </si>
  <si>
    <t>GK04 部门决算财政拨款收支总表(公开04表)'!A1</t>
  </si>
  <si>
    <t>表5</t>
  </si>
  <si>
    <t>部门决算一般公共预算财政拨款支出明细表（按功能分类科目）</t>
  </si>
  <si>
    <t>GK05 部门决算一般公共预算财政拨款支出明细表（按功能分类科'!A1</t>
  </si>
  <si>
    <t>表6</t>
  </si>
  <si>
    <t>部门决算一般公共预算财政拨款基本支出表（按经济分类科目）</t>
  </si>
  <si>
    <t>GK06 部门决算一般公共预算财政拨款基本支出表（按经济分类科'!A1</t>
  </si>
  <si>
    <t>表7</t>
  </si>
  <si>
    <t>部门决算一般公共决预算财政拨款“三公”经费及会议费、培训费支出表</t>
  </si>
  <si>
    <t>GK07 部门决算一般公共预算财政拨款“三公”经费及会议费、培'!A1</t>
  </si>
  <si>
    <t>表8</t>
  </si>
  <si>
    <t>部门决算政府性基金收支表</t>
  </si>
  <si>
    <t>是</t>
  </si>
  <si>
    <r>
      <t>无政府性基金收支的写</t>
    </r>
    <r>
      <rPr>
        <sz val="12"/>
        <rFont val="宋体"/>
        <charset val="134"/>
      </rPr>
      <t>“本单位不涉及政府性基金收支”，</t>
    </r>
    <r>
      <rPr>
        <sz val="12"/>
        <color indexed="10"/>
        <rFont val="宋体"/>
        <charset val="134"/>
      </rPr>
      <t>有收支的需公开</t>
    </r>
  </si>
  <si>
    <t>公开01表</t>
  </si>
  <si>
    <r>
      <t>编制单位：</t>
    </r>
    <r>
      <rPr>
        <sz val="14"/>
        <rFont val="宋体"/>
        <charset val="134"/>
      </rPr>
      <t>陇县交通运输局</t>
    </r>
  </si>
  <si>
    <t>2018年</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</si>
  <si>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</si>
  <si>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</si>
  <si>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</si>
  <si>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</si>
  <si>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</si>
  <si>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</si>
  <si>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</si>
  <si>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</si>
  <si>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</si>
  <si>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</si>
  <si>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</si>
  <si>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</si>
  <si>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</si>
  <si>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</si>
  <si>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</si>
  <si>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</si>
  <si>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</si>
  <si>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</si>
  <si>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</si>
  <si>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</si>
  <si>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</si>
  <si>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</si>
  <si>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</si>
  <si>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</si>
  <si>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</si>
  <si>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</si>
  <si>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</si>
  <si>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</si>
  <si>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</si>
  <si>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</si>
  <si>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</si>
  <si>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</si>
  <si>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</si>
  <si>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</si>
  <si>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</si>
  <si>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</si>
  <si>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</si>
  <si>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</si>
  <si>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</si>
  <si>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</si>
  <si>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</si>
  <si>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</si>
  <si>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</si>
  <si>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</si>
  <si>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</si>
  <si>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t>
  </si>
  <si>
    <t>公开02表</t>
  </si>
  <si>
    <t>编制单位：</t>
  </si>
  <si>
    <t>陇县交通运输局</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</si>
  <si>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</si>
  <si>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</si>
  <si>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</si>
  <si>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</si>
  <si>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</si>
  <si>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</si>
  <si>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</si>
  <si>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</si>
  <si>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</si>
  <si>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</si>
  <si>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</si>
  <si>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</si>
  <si>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</si>
  <si>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行政事业单位离退休</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</si>
  <si>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</si>
  <si>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</si>
  <si>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</si>
  <si>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</si>
  <si>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</si>
  <si>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</si>
  <si>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</si>
  <si>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</si>
  <si>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</si>
  <si>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</si>
  <si>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</si>
  <si>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</si>
  <si>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2089901</t>
  </si>
  <si>
    <t xml:space="preserve">  其他社会保障和就业支出</t>
  </si>
  <si>
    <t>210</t>
  </si>
  <si>
    <t>医疗卫生与计划生育支出</t>
  </si>
  <si>
    <t>21010</t>
  </si>
  <si>
    <t>食品和药品监督管理事务</t>
  </si>
  <si>
    <t>2101002</t>
  </si>
  <si>
    <t xml:space="preserve">  一般行政管理事务</t>
  </si>
  <si>
    <t>21011</t>
  </si>
  <si>
    <t>行政事业单位医疗</t>
  </si>
  <si>
    <t>2101101</t>
  </si>
  <si>
    <t xml:space="preserve">  行政单位医疗</t>
  </si>
  <si>
    <t>2101102</t>
  </si>
  <si>
    <t xml:space="preserve">  事业单位医疗</t>
  </si>
  <si>
    <t>213</t>
  </si>
  <si>
    <t>农林水支出</t>
  </si>
  <si>
    <t>21301</t>
  </si>
  <si>
    <t>农业</t>
  </si>
  <si>
    <t>2130142</t>
  </si>
  <si>
    <t xml:space="preserve">  农村道路建设</t>
  </si>
  <si>
    <t>21305</t>
  </si>
  <si>
    <t>扶贫</t>
  </si>
  <si>
    <t>2130504</t>
  </si>
  <si>
    <t xml:space="preserve">  农村基础设施建设</t>
  </si>
  <si>
    <t>2130506</t>
  </si>
  <si>
    <t xml:space="preserve">  社会发展</t>
  </si>
  <si>
    <t>2130599</t>
  </si>
  <si>
    <t xml:space="preserve">  其他扶贫支出</t>
  </si>
  <si>
    <t>214</t>
  </si>
  <si>
    <t>交通运输支出</t>
  </si>
  <si>
    <t>21401</t>
  </si>
  <si>
    <t>公路水路运输</t>
  </si>
  <si>
    <t>2140101</t>
  </si>
  <si>
    <t xml:space="preserve">  行政运行</t>
  </si>
  <si>
    <t>2140102</t>
  </si>
  <si>
    <t>2140104</t>
  </si>
  <si>
    <t xml:space="preserve">  公路建设</t>
  </si>
  <si>
    <t>2140106</t>
  </si>
  <si>
    <t xml:space="preserve">  公路养护</t>
  </si>
  <si>
    <t>2140112</t>
  </si>
  <si>
    <t xml:space="preserve">  公路运输管理</t>
  </si>
  <si>
    <t>2140199</t>
  </si>
  <si>
    <t xml:space="preserve">  其他公路水路运输支出</t>
  </si>
  <si>
    <t>221</t>
  </si>
  <si>
    <t>住房保障支出</t>
  </si>
  <si>
    <t>22102</t>
  </si>
  <si>
    <t>住房改革支出</t>
  </si>
  <si>
    <t>2210201</t>
  </si>
  <si>
    <t xml:space="preserve">  住房公积金</t>
  </si>
  <si>
    <t>232</t>
  </si>
  <si>
    <t>债务付息支出</t>
  </si>
  <si>
    <t>23203</t>
  </si>
  <si>
    <t>地方政府一般债务付息支出</t>
  </si>
  <si>
    <t>2320304</t>
  </si>
  <si>
    <t xml:space="preserve">  地方政府其他一般债务付息支出</t>
  </si>
  <si>
    <t xml:space="preserve">注：本表反映部门本年度取得的各项收入情况。								
</t>
  </si>
  <si>
    <t>公开03表</t>
  </si>
  <si>
    <t>基本支出</t>
  </si>
  <si>
    <t>项目支出</t>
  </si>
  <si>
    <t>上缴上级支出</t>
  </si>
  <si>
    <t>经营支出</t>
  </si>
  <si>
    <t>对附属单位补助支出</t>
  </si>
  <si>
    <t>注：本表反映部门本年度各项支出情况。</t>
  </si>
  <si>
    <t>公开04表</t>
  </si>
  <si>
    <r>
      <t>编制单位：</t>
    </r>
    <r>
      <rPr>
        <sz val="12"/>
        <rFont val="宋体"/>
        <charset val="134"/>
      </rPr>
      <t>陇县交通运输局</t>
    </r>
  </si>
  <si>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</si>
  <si>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</si>
  <si>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</si>
  <si>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</si>
  <si>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</si>
  <si>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</si>
  <si>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</si>
  <si>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</si>
  <si>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</si>
  <si>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</si>
  <si>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</si>
  <si>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</si>
  <si>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</si>
  <si>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公开05表</t>
  </si>
  <si>
    <t>备注</t>
  </si>
  <si>
    <t>人员经费</t>
  </si>
  <si>
    <t>公用经费</t>
  </si>
  <si>
    <t>日常公用经费</t>
  </si>
  <si>
    <t>项目支出结余</t>
  </si>
  <si>
    <t>注：本表反映部门本年度一般公共预算财政拨款实际支出情况。</t>
  </si>
  <si>
    <t>公开06表</t>
  </si>
  <si>
    <r>
      <t>编制单位：</t>
    </r>
    <r>
      <rPr>
        <sz val="12"/>
        <color indexed="10"/>
        <rFont val="宋体"/>
        <charset val="134"/>
      </rPr>
      <t>预算单位全称</t>
    </r>
  </si>
  <si>
    <t>经济分类科目编码</t>
  </si>
  <si>
    <t>301</t>
  </si>
  <si>
    <t>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</si>
  <si>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</si>
  <si>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</si>
  <si>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</si>
  <si>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</si>
  <si>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</si>
  <si>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</si>
  <si>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</si>
  <si>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</si>
  <si>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</si>
  <si>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</si>
  <si>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</si>
  <si>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机关事业单位基本养老保险缴费</t>
  </si>
  <si>
    <t>30109</t>
  </si>
  <si>
    <t xml:space="preserve">  职业年金缴费</t>
  </si>
  <si>
    <t>30110</t>
  </si>
  <si>
    <t xml:space="preserve">  城镇职工基本医疗保险缴费</t>
  </si>
  <si>
    <t>30112</t>
  </si>
  <si>
    <t xml:space="preserve">  其他社会保障缴费</t>
  </si>
  <si>
    <t>30113</t>
  </si>
  <si>
    <t>30199</t>
  </si>
  <si>
    <t xml:space="preserve">  其他工资福利支出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</si>
  <si>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</si>
  <si>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</si>
  <si>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</si>
  <si>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</si>
  <si>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</si>
  <si>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</si>
  <si>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</si>
  <si>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</si>
  <si>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</si>
  <si>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</si>
  <si>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</si>
  <si>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</si>
  <si>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</si>
  <si>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</si>
  <si>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</si>
  <si>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</si>
  <si>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</si>
  <si>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</si>
  <si>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</si>
  <si>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</si>
  <si>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</si>
  <si>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</si>
  <si>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30213</t>
  </si>
  <si>
    <t xml:space="preserve">  维修（护）费</t>
  </si>
  <si>
    <t>30214</t>
  </si>
  <si>
    <t xml:space="preserve">  租赁费</t>
  </si>
  <si>
    <t>30216</t>
  </si>
  <si>
    <t xml:space="preserve">  培训费</t>
  </si>
  <si>
    <t>30217</t>
  </si>
  <si>
    <t xml:space="preserve">  公务接待费</t>
  </si>
  <si>
    <t>30218</t>
  </si>
  <si>
    <t xml:space="preserve">  专用材料费</t>
  </si>
  <si>
    <t>30225</t>
  </si>
  <si>
    <t xml:space="preserve">  专用燃料费</t>
  </si>
  <si>
    <t>30226</t>
  </si>
  <si>
    <t xml:space="preserve">  劳务费</t>
  </si>
  <si>
    <t>30228</t>
  </si>
  <si>
    <t xml:space="preserve">  工会经费</t>
  </si>
  <si>
    <t>30229</t>
  </si>
  <si>
    <t xml:space="preserve">  福利费</t>
  </si>
  <si>
    <t>30231</t>
  </si>
  <si>
    <t xml:space="preserve">  公务用车运行维护费</t>
  </si>
  <si>
    <t>30239</t>
  </si>
  <si>
    <t xml:space="preserve">  其他交通费用</t>
  </si>
  <si>
    <t>30299</t>
  </si>
  <si>
    <t xml:space="preserve">  其他商品和服务支出</t>
  </si>
  <si>
    <t>303</t>
  </si>
  <si>
    <t>对个人和家庭的补助</t>
  </si>
  <si>
    <t>30304</t>
  </si>
  <si>
    <t xml:space="preserve">  抚恤金</t>
  </si>
  <si>
    <t>30305</t>
  </si>
  <si>
    <t xml:space="preserve">  生活补助</t>
  </si>
  <si>
    <t>30399</t>
  </si>
  <si>
    <t xml:space="preserve">  其他对个人和家庭的补助支出</t>
  </si>
  <si>
    <t xml:space="preserve">注：本表反映部门本年度一般公共预算财政拨款基本支出明细情况。					
</t>
  </si>
  <si>
    <t>部门决算一般公共预算财政拨款“三公”经费及会议费、培训费支出表</t>
  </si>
  <si>
    <t>公开07表</t>
  </si>
  <si>
    <t>编制单位：陇县交通运输局</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</si>
  <si>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</si>
  <si>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</si>
  <si>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</si>
  <si>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</si>
  <si>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</si>
  <si>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</si>
  <si>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</si>
  <si>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</si>
  <si>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</si>
  <si>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</si>
  <si>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</si>
  <si>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</si>
  <si>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</si>
  <si>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</si>
  <si>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7</t>
  </si>
  <si>
    <t>8</t>
  </si>
  <si>
    <t>本年数</t>
  </si>
  <si>
    <t>上年数</t>
  </si>
  <si>
    <t>增减额</t>
  </si>
  <si>
    <t>增减率（%）</t>
  </si>
  <si>
    <t>注：本表反映部门本年度一般公共预算财政拨款“三公”经费、会议费、培训费的实际支出。</t>
  </si>
  <si>
    <t>公开08表</t>
  </si>
  <si>
    <t>编制部门：陇县交通运输局</t>
  </si>
  <si>
    <t>年初结转和结余</t>
  </si>
  <si>
    <t>本年收入</t>
  </si>
  <si>
    <t>本年支出</t>
  </si>
  <si>
    <t>年末结转和结余</t>
  </si>
  <si>
    <t>注：本表反映部门本年度政府性基金预算财政拨款收入支出及结转和结余情况</t>
  </si>
</sst>
</file>

<file path=xl/styles.xml><?xml version="1.0" encoding="utf-8"?>
<styleSheet xmlns="http://schemas.openxmlformats.org/spreadsheetml/2006/main">
  <numFmts count="6">
    <numFmt numFmtId="176" formatCode="#,##0.00_ "/>
    <numFmt numFmtId="177" formatCode="0.00_ "/>
    <numFmt numFmtId="178" formatCode="_(\$* #,##0.00_);_(\$* \(#,##0.00\);_(\$* &quot;-&quot;??_);_(@_)"/>
    <numFmt numFmtId="179" formatCode="_(* #,##0.00_);_(* \(#,##0.00\);_(* &quot;-&quot;??_);_(@_)"/>
    <numFmt numFmtId="180" formatCode="_(\$* #,##0_);_(\$* \(#,##0\);_(\$* &quot;-&quot;_);_(@_)"/>
    <numFmt numFmtId="181" formatCode="#,##0.00_);[Red]\(#,##0.00\)"/>
  </numFmts>
  <fonts count="30">
    <font>
      <sz val="10"/>
      <color indexed="8"/>
      <name val="Arial"/>
      <family val="2"/>
      <charset val="0"/>
    </font>
    <font>
      <b/>
      <sz val="20"/>
      <name val="宋体"/>
      <charset val="134"/>
    </font>
    <font>
      <b/>
      <sz val="10"/>
      <name val="宋体"/>
      <charset val="134"/>
    </font>
    <font>
      <sz val="10"/>
      <name val="宋体"/>
      <charset val="134"/>
    </font>
    <font>
      <sz val="22"/>
      <color indexed="8"/>
      <name val="宋体"/>
      <charset val="134"/>
    </font>
    <font>
      <sz val="10"/>
      <color indexed="8"/>
      <name val="宋体"/>
      <charset val="134"/>
    </font>
    <font>
      <sz val="11"/>
      <color indexed="8"/>
      <name val="宋体"/>
      <charset val="134"/>
    </font>
    <font>
      <b/>
      <sz val="11"/>
      <color indexed="8"/>
      <name val="宋体"/>
      <charset val="134"/>
    </font>
    <font>
      <sz val="12"/>
      <name val="宋体"/>
      <charset val="134"/>
    </font>
    <font>
      <sz val="14"/>
      <name val="宋体"/>
      <charset val="134"/>
    </font>
    <font>
      <sz val="18"/>
      <name val="宋体"/>
      <charset val="134"/>
    </font>
    <font>
      <u/>
      <sz val="11"/>
      <color indexed="12"/>
      <name val="宋体"/>
      <charset val="134"/>
    </font>
    <font>
      <u/>
      <sz val="11"/>
      <color indexed="20"/>
      <name val="宋体"/>
      <charset val="134"/>
    </font>
    <font>
      <sz val="12"/>
      <color indexed="10"/>
      <name val="宋体"/>
      <charset val="134"/>
    </font>
    <font>
      <sz val="48"/>
      <name val="宋体"/>
      <charset val="134"/>
    </font>
    <font>
      <b/>
      <sz val="11"/>
      <color indexed="9"/>
      <name val="宋体"/>
      <charset val="134"/>
    </font>
    <font>
      <b/>
      <sz val="13"/>
      <color indexed="62"/>
      <name val="宋体"/>
      <charset val="134"/>
    </font>
    <font>
      <sz val="11"/>
      <color indexed="10"/>
      <name val="宋体"/>
      <charset val="134"/>
    </font>
    <font>
      <i/>
      <sz val="11"/>
      <color indexed="23"/>
      <name val="宋体"/>
      <charset val="134"/>
    </font>
    <font>
      <b/>
      <sz val="11"/>
      <color indexed="62"/>
      <name val="宋体"/>
      <charset val="134"/>
    </font>
    <font>
      <sz val="11"/>
      <color indexed="16"/>
      <name val="宋体"/>
      <charset val="134"/>
    </font>
    <font>
      <sz val="11"/>
      <color indexed="9"/>
      <name val="宋体"/>
      <charset val="134"/>
    </font>
    <font>
      <b/>
      <sz val="11"/>
      <color indexed="63"/>
      <name val="宋体"/>
      <charset val="134"/>
    </font>
    <font>
      <b/>
      <sz val="15"/>
      <color indexed="62"/>
      <name val="宋体"/>
      <charset val="134"/>
    </font>
    <font>
      <b/>
      <sz val="18"/>
      <color indexed="62"/>
      <name val="宋体"/>
      <charset val="134"/>
    </font>
    <font>
      <sz val="11"/>
      <color indexed="19"/>
      <name val="宋体"/>
      <charset val="134"/>
    </font>
    <font>
      <sz val="11"/>
      <color indexed="62"/>
      <name val="宋体"/>
      <charset val="134"/>
    </font>
    <font>
      <b/>
      <sz val="11"/>
      <color indexed="53"/>
      <name val="宋体"/>
      <charset val="134"/>
    </font>
    <font>
      <sz val="11"/>
      <color indexed="53"/>
      <name val="宋体"/>
      <charset val="134"/>
    </font>
    <font>
      <sz val="11"/>
      <color indexed="17"/>
      <name val="宋体"/>
      <charset val="134"/>
    </font>
  </fonts>
  <fills count="18">
    <fill>
      <patternFill patternType="none"/>
    </fill>
    <fill>
      <patternFill patternType="gray125"/>
    </fill>
    <fill>
      <patternFill patternType="solid">
        <fgColor indexed="31"/>
        <bgColor indexed="64"/>
      </patternFill>
    </fill>
    <fill>
      <patternFill patternType="solid">
        <fgColor indexed="55"/>
        <bgColor indexed="64"/>
      </patternFill>
    </fill>
    <fill>
      <patternFill patternType="solid">
        <fgColor indexed="45"/>
        <bgColor indexed="64"/>
      </patternFill>
    </fill>
    <fill>
      <patternFill patternType="solid">
        <fgColor indexed="54"/>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44"/>
        <bgColor indexed="64"/>
      </patternFill>
    </fill>
    <fill>
      <patternFill patternType="solid">
        <fgColor indexed="29"/>
        <bgColor indexed="64"/>
      </patternFill>
    </fill>
    <fill>
      <patternFill patternType="solid">
        <fgColor indexed="27"/>
        <bgColor indexed="64"/>
      </patternFill>
    </fill>
    <fill>
      <patternFill patternType="solid">
        <fgColor indexed="49"/>
        <bgColor indexed="64"/>
      </patternFill>
    </fill>
    <fill>
      <patternFill patternType="solid">
        <fgColor indexed="25"/>
        <bgColor indexed="64"/>
      </patternFill>
    </fill>
    <fill>
      <patternFill patternType="solid">
        <fgColor indexed="23"/>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indexed="8"/>
      </left>
      <right style="thin">
        <color indexed="8"/>
      </right>
      <top/>
      <bottom/>
      <diagonal/>
    </border>
    <border>
      <left/>
      <right style="thin">
        <color indexed="8"/>
      </right>
      <top/>
      <bottom/>
      <diagonal/>
    </border>
    <border>
      <left style="double">
        <color indexed="63"/>
      </left>
      <right style="double">
        <color indexed="63"/>
      </right>
      <top style="double">
        <color indexed="63"/>
      </top>
      <bottom style="double">
        <color indexed="63"/>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style="thin">
        <color indexed="22"/>
      </left>
      <right style="thin">
        <color indexed="22"/>
      </right>
      <top style="thin">
        <color indexed="22"/>
      </top>
      <bottom style="thin">
        <color indexed="22"/>
      </bottom>
      <diagonal/>
    </border>
    <border>
      <left/>
      <right/>
      <top style="thin">
        <color indexed="54"/>
      </top>
      <bottom style="double">
        <color indexed="5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xf numFmtId="45" fontId="0" fillId="0" borderId="0"/>
    <xf numFmtId="0" fontId="6" fillId="7" borderId="0" applyNumberFormat="0" applyBorder="0" applyAlignment="0" applyProtection="0">
      <alignment vertical="center"/>
    </xf>
    <xf numFmtId="0" fontId="26" fillId="9" borderId="28" applyNumberFormat="0" applyAlignment="0" applyProtection="0">
      <alignment vertical="center"/>
    </xf>
    <xf numFmtId="178" fontId="0" fillId="0" borderId="0"/>
    <xf numFmtId="179" fontId="0" fillId="0" borderId="0"/>
    <xf numFmtId="0" fontId="6" fillId="10" borderId="0" applyNumberFormat="0" applyBorder="0" applyAlignment="0" applyProtection="0">
      <alignment vertical="center"/>
    </xf>
    <xf numFmtId="0" fontId="20" fillId="4" borderId="0" applyNumberFormat="0" applyBorder="0" applyAlignment="0" applyProtection="0">
      <alignment vertical="center"/>
    </xf>
    <xf numFmtId="180" fontId="0" fillId="0" borderId="0"/>
    <xf numFmtId="0" fontId="21"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xf numFmtId="0" fontId="12" fillId="0" borderId="0" applyNumberFormat="0" applyFill="0" applyBorder="0" applyAlignment="0" applyProtection="0">
      <alignment vertical="center"/>
    </xf>
    <xf numFmtId="0" fontId="0" fillId="7" borderId="25" applyNumberFormat="0" applyFont="0" applyAlignment="0" applyProtection="0">
      <alignment vertical="center"/>
    </xf>
    <xf numFmtId="0" fontId="21" fillId="13"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24" applyNumberFormat="0" applyFill="0" applyAlignment="0" applyProtection="0">
      <alignment vertical="center"/>
    </xf>
    <xf numFmtId="0" fontId="16" fillId="0" borderId="22" applyNumberFormat="0" applyFill="0" applyAlignment="0" applyProtection="0">
      <alignment vertical="center"/>
    </xf>
    <xf numFmtId="0" fontId="21" fillId="11" borderId="0" applyNumberFormat="0" applyBorder="0" applyAlignment="0" applyProtection="0">
      <alignment vertical="center"/>
    </xf>
    <xf numFmtId="0" fontId="19" fillId="0" borderId="27" applyNumberFormat="0" applyFill="0" applyAlignment="0" applyProtection="0">
      <alignment vertical="center"/>
    </xf>
    <xf numFmtId="0" fontId="21" fillId="11" borderId="0" applyNumberFormat="0" applyBorder="0" applyAlignment="0" applyProtection="0">
      <alignment vertical="center"/>
    </xf>
    <xf numFmtId="0" fontId="22" fillId="6" borderId="23" applyNumberFormat="0" applyAlignment="0" applyProtection="0">
      <alignment vertical="center"/>
    </xf>
    <xf numFmtId="0" fontId="27" fillId="6" borderId="28" applyNumberFormat="0" applyAlignment="0" applyProtection="0">
      <alignment vertical="center"/>
    </xf>
    <xf numFmtId="0" fontId="15" fillId="3" borderId="21" applyNumberFormat="0" applyAlignment="0" applyProtection="0">
      <alignment vertical="center"/>
    </xf>
    <xf numFmtId="0" fontId="6" fillId="7" borderId="0" applyNumberFormat="0" applyBorder="0" applyAlignment="0" applyProtection="0">
      <alignment vertical="center"/>
    </xf>
    <xf numFmtId="0" fontId="21" fillId="16" borderId="0" applyNumberFormat="0" applyBorder="0" applyAlignment="0" applyProtection="0">
      <alignment vertical="center"/>
    </xf>
    <xf numFmtId="0" fontId="28" fillId="0" borderId="29" applyNumberFormat="0" applyFill="0" applyAlignment="0" applyProtection="0">
      <alignment vertical="center"/>
    </xf>
    <xf numFmtId="0" fontId="7" fillId="0" borderId="26" applyNumberFormat="0" applyFill="0" applyAlignment="0" applyProtection="0">
      <alignment vertical="center"/>
    </xf>
    <xf numFmtId="0" fontId="29" fillId="10" borderId="0" applyNumberFormat="0" applyBorder="0" applyAlignment="0" applyProtection="0">
      <alignment vertical="center"/>
    </xf>
    <xf numFmtId="0" fontId="25" fillId="8" borderId="0" applyNumberFormat="0" applyBorder="0" applyAlignment="0" applyProtection="0">
      <alignment vertical="center"/>
    </xf>
    <xf numFmtId="0" fontId="6" fillId="14" borderId="0" applyNumberFormat="0" applyBorder="0" applyAlignment="0" applyProtection="0">
      <alignment vertical="center"/>
    </xf>
    <xf numFmtId="0" fontId="21" fillId="5" borderId="0" applyNumberFormat="0" applyBorder="0" applyAlignment="0" applyProtection="0">
      <alignment vertical="center"/>
    </xf>
    <xf numFmtId="0" fontId="6" fillId="14" borderId="0" applyNumberFormat="0" applyBorder="0" applyAlignment="0" applyProtection="0">
      <alignment vertical="center"/>
    </xf>
    <xf numFmtId="0" fontId="6" fillId="2"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21" fillId="17" borderId="0" applyNumberFormat="0" applyBorder="0" applyAlignment="0" applyProtection="0">
      <alignment vertical="center"/>
    </xf>
    <xf numFmtId="0" fontId="21" fillId="5"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21" fillId="15" borderId="0" applyNumberFormat="0" applyBorder="0" applyAlignment="0" applyProtection="0">
      <alignment vertical="center"/>
    </xf>
    <xf numFmtId="0" fontId="6" fillId="2"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6" fillId="9" borderId="0" applyNumberFormat="0" applyBorder="0" applyAlignment="0" applyProtection="0">
      <alignment vertical="center"/>
    </xf>
    <xf numFmtId="0" fontId="21" fillId="9" borderId="0" applyNumberFormat="0" applyBorder="0" applyAlignment="0" applyProtection="0">
      <alignment vertical="center"/>
    </xf>
  </cellStyleXfs>
  <cellXfs count="111">
    <xf numFmtId="0" fontId="0" fillId="0" borderId="0" xfId="0"/>
    <xf numFmtId="0" fontId="1" fillId="0" borderId="0" xfId="0" applyFont="1" applyFill="1" applyAlignment="1">
      <alignment horizontal="center" vertical="center"/>
    </xf>
    <xf numFmtId="0" fontId="2" fillId="0" borderId="0" xfId="0" applyFont="1" applyFill="1" applyAlignment="1">
      <alignment horizontal="right" vertical="center"/>
    </xf>
    <xf numFmtId="0" fontId="2" fillId="0" borderId="1" xfId="0" applyNumberFormat="1" applyFont="1" applyFill="1" applyBorder="1" applyAlignment="1" applyProtection="1">
      <alignment horizontal="left" vertical="center"/>
    </xf>
    <xf numFmtId="0"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vertical="center"/>
    </xf>
    <xf numFmtId="0" fontId="2" fillId="0" borderId="0" xfId="0" applyFont="1" applyFill="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177" fontId="2" fillId="0" borderId="9" xfId="0" applyNumberFormat="1" applyFont="1" applyFill="1" applyBorder="1" applyAlignment="1" applyProtection="1">
      <alignment horizontal="center" vertical="center"/>
    </xf>
    <xf numFmtId="177" fontId="2" fillId="0" borderId="2" xfId="0" applyNumberFormat="1" applyFont="1" applyFill="1" applyBorder="1" applyAlignment="1" applyProtection="1">
      <alignment horizontal="center" vertical="center"/>
    </xf>
    <xf numFmtId="177" fontId="2" fillId="0" borderId="2" xfId="0" applyNumberFormat="1" applyFont="1" applyFill="1" applyBorder="1" applyAlignment="1">
      <alignment horizontal="center" vertical="center"/>
    </xf>
    <xf numFmtId="0" fontId="3" fillId="0" borderId="2" xfId="0" applyNumberFormat="1" applyFont="1" applyFill="1" applyBorder="1" applyAlignment="1" applyProtection="1">
      <alignment vertical="center"/>
    </xf>
    <xf numFmtId="4" fontId="3" fillId="0" borderId="2" xfId="0" applyNumberFormat="1" applyFont="1" applyFill="1" applyBorder="1" applyAlignment="1" applyProtection="1">
      <alignment horizontal="right" vertical="center"/>
    </xf>
    <xf numFmtId="0" fontId="3" fillId="0" borderId="2" xfId="0" applyFont="1" applyFill="1" applyBorder="1" applyAlignment="1">
      <alignment horizontal="left" vertical="center"/>
    </xf>
    <xf numFmtId="4" fontId="3" fillId="0" borderId="2" xfId="0" applyNumberFormat="1" applyFont="1" applyFill="1" applyBorder="1" applyAlignment="1" applyProtection="1">
      <alignment horizontal="right" vertical="center" wrapText="1"/>
    </xf>
    <xf numFmtId="0" fontId="3" fillId="0" borderId="2" xfId="0" applyFont="1" applyFill="1" applyBorder="1" applyAlignment="1">
      <alignment vertical="center"/>
    </xf>
    <xf numFmtId="0" fontId="2" fillId="0" borderId="2" xfId="0" applyFont="1" applyFill="1" applyBorder="1" applyAlignment="1">
      <alignment horizontal="left" vertical="center"/>
    </xf>
    <xf numFmtId="0" fontId="3" fillId="0" borderId="2" xfId="0" applyFont="1" applyFill="1" applyBorder="1"/>
    <xf numFmtId="4" fontId="3" fillId="0" borderId="2" xfId="0" applyNumberFormat="1" applyFont="1" applyFill="1" applyBorder="1" applyAlignment="1">
      <alignment horizontal="right" vertical="center"/>
    </xf>
    <xf numFmtId="0" fontId="3" fillId="0" borderId="2" xfId="0" applyFont="1" applyBorder="1"/>
    <xf numFmtId="0" fontId="3" fillId="0" borderId="2" xfId="0" applyNumberFormat="1" applyFont="1" applyFill="1" applyBorder="1" applyAlignment="1" applyProtection="1">
      <alignment horizontal="left" vertical="center"/>
    </xf>
    <xf numFmtId="0" fontId="3" fillId="0" borderId="5" xfId="0" applyFont="1" applyBorder="1" applyAlignment="1">
      <alignment horizontal="left"/>
    </xf>
    <xf numFmtId="0" fontId="4" fillId="0" borderId="0" xfId="0" applyFont="1" applyAlignment="1">
      <alignment horizontal="center"/>
    </xf>
    <xf numFmtId="0" fontId="3" fillId="0" borderId="0" xfId="0" applyFont="1"/>
    <xf numFmtId="0" fontId="5" fillId="0" borderId="0" xfId="0" applyFont="1" applyAlignment="1">
      <alignment horizontal="center"/>
    </xf>
    <xf numFmtId="0" fontId="6" fillId="0" borderId="10" xfId="0" applyFont="1" applyFill="1" applyBorder="1" applyAlignment="1">
      <alignment horizontal="center" vertical="center"/>
    </xf>
    <xf numFmtId="0" fontId="6" fillId="0" borderId="1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2" xfId="0" applyFont="1" applyFill="1" applyBorder="1" applyAlignment="1">
      <alignment horizontal="center" vertical="center"/>
    </xf>
    <xf numFmtId="0" fontId="6" fillId="0" borderId="12"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6" fillId="0" borderId="12" xfId="0" applyFont="1" applyFill="1" applyBorder="1" applyAlignment="1">
      <alignment horizontal="left" vertical="center"/>
    </xf>
    <xf numFmtId="4" fontId="6" fillId="0" borderId="13" xfId="0" applyNumberFormat="1" applyFont="1" applyFill="1" applyBorder="1" applyAlignment="1">
      <alignment horizontal="right" vertical="center" shrinkToFit="1"/>
    </xf>
    <xf numFmtId="0" fontId="6" fillId="0" borderId="14" xfId="0" applyFont="1" applyFill="1" applyBorder="1" applyAlignment="1">
      <alignment horizontal="left" vertical="center"/>
    </xf>
    <xf numFmtId="4" fontId="6" fillId="0" borderId="15" xfId="0" applyNumberFormat="1" applyFont="1" applyFill="1" applyBorder="1" applyAlignment="1">
      <alignment horizontal="right" vertical="center" shrinkToFit="1"/>
    </xf>
    <xf numFmtId="0" fontId="6" fillId="0" borderId="0" xfId="0" applyFont="1" applyAlignment="1">
      <alignment horizontal="left" vertical="center"/>
    </xf>
    <xf numFmtId="0" fontId="5" fillId="0" borderId="0" xfId="0" applyFont="1" applyAlignment="1">
      <alignment horizontal="right"/>
    </xf>
    <xf numFmtId="0" fontId="6" fillId="0" borderId="16" xfId="0" applyFont="1" applyFill="1" applyBorder="1" applyAlignment="1">
      <alignment horizontal="center" vertical="center" wrapText="1" shrinkToFit="1"/>
    </xf>
    <xf numFmtId="0" fontId="6" fillId="0" borderId="17" xfId="0" applyFont="1" applyFill="1" applyBorder="1" applyAlignment="1">
      <alignment horizontal="center" vertical="center" wrapText="1" shrinkToFit="1"/>
    </xf>
    <xf numFmtId="4" fontId="6" fillId="0" borderId="17" xfId="0" applyNumberFormat="1" applyFont="1" applyFill="1" applyBorder="1" applyAlignment="1">
      <alignment horizontal="right" vertical="center" shrinkToFit="1"/>
    </xf>
    <xf numFmtId="4" fontId="6" fillId="0" borderId="18" xfId="0" applyNumberFormat="1" applyFont="1" applyFill="1" applyBorder="1" applyAlignment="1">
      <alignment horizontal="right" vertical="center" shrinkToFit="1"/>
    </xf>
    <xf numFmtId="0" fontId="4" fillId="0" borderId="0" xfId="0" applyFont="1" applyAlignment="1">
      <alignment vertical="center"/>
    </xf>
    <xf numFmtId="0" fontId="5" fillId="0" borderId="0" xfId="0" applyFont="1"/>
    <xf numFmtId="0" fontId="6" fillId="0" borderId="17" xfId="0" applyFont="1" applyBorder="1" applyAlignment="1">
      <alignment horizontal="right" vertical="center" shrinkToFit="1"/>
    </xf>
    <xf numFmtId="0" fontId="6" fillId="0" borderId="12"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6" fillId="0" borderId="15" xfId="0" applyFont="1" applyFill="1" applyBorder="1" applyAlignment="1">
      <alignment horizontal="left" vertical="center" shrinkToFit="1"/>
    </xf>
    <xf numFmtId="0" fontId="6" fillId="0" borderId="18" xfId="0" applyFont="1" applyBorder="1" applyAlignment="1">
      <alignment horizontal="right" vertical="center" shrinkToFit="1"/>
    </xf>
    <xf numFmtId="0" fontId="6" fillId="0" borderId="0" xfId="0" applyFont="1" applyFill="1" applyAlignment="1">
      <alignment horizontal="left" vertical="center" wrapText="1" shrinkToFit="1"/>
    </xf>
    <xf numFmtId="0" fontId="6" fillId="0" borderId="0" xfId="0" applyFont="1" applyFill="1" applyAlignment="1">
      <alignment horizontal="left" vertical="center" shrinkToFit="1"/>
    </xf>
    <xf numFmtId="0" fontId="4" fillId="0" borderId="0" xfId="0" applyFont="1" applyAlignment="1">
      <alignment horizontal="center" vertical="center"/>
    </xf>
    <xf numFmtId="0" fontId="6" fillId="0" borderId="0" xfId="0" applyFont="1" applyAlignment="1">
      <alignment horizontal="left" vertical="center" shrinkToFit="1"/>
    </xf>
    <xf numFmtId="176" fontId="0" fillId="0" borderId="0" xfId="0" applyNumberFormat="1"/>
    <xf numFmtId="0" fontId="6" fillId="0" borderId="1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3" xfId="0" applyFont="1" applyFill="1" applyBorder="1" applyAlignment="1">
      <alignment horizontal="right" vertical="center" shrinkToFit="1"/>
    </xf>
    <xf numFmtId="0" fontId="6" fillId="0" borderId="19" xfId="0" applyFont="1" applyFill="1" applyBorder="1" applyAlignment="1">
      <alignment horizontal="left" vertical="center"/>
    </xf>
    <xf numFmtId="0" fontId="6" fillId="0" borderId="20" xfId="0" applyFont="1" applyFill="1" applyBorder="1" applyAlignment="1">
      <alignment horizontal="right" vertical="center" shrinkToFit="1"/>
    </xf>
    <xf numFmtId="0" fontId="6" fillId="0" borderId="20" xfId="0" applyFont="1" applyFill="1" applyBorder="1" applyAlignment="1">
      <alignment horizontal="left" vertical="center" shrinkToFit="1"/>
    </xf>
    <xf numFmtId="4" fontId="6" fillId="0" borderId="20" xfId="0" applyNumberFormat="1" applyFont="1" applyFill="1" applyBorder="1" applyAlignment="1">
      <alignment horizontal="right" vertical="center" shrinkToFit="1"/>
    </xf>
    <xf numFmtId="0" fontId="6" fillId="0" borderId="2" xfId="0" applyFont="1" applyFill="1" applyBorder="1" applyAlignment="1">
      <alignment horizontal="left" vertical="center"/>
    </xf>
    <xf numFmtId="0" fontId="6" fillId="0" borderId="2" xfId="0" applyFont="1" applyFill="1" applyBorder="1" applyAlignment="1">
      <alignment horizontal="right" vertical="center" shrinkToFit="1"/>
    </xf>
    <xf numFmtId="0" fontId="6" fillId="0" borderId="2" xfId="0" applyFont="1" applyFill="1" applyBorder="1" applyAlignment="1">
      <alignment horizontal="left" vertical="center" shrinkToFit="1"/>
    </xf>
    <xf numFmtId="4" fontId="6" fillId="0" borderId="2" xfId="0" applyNumberFormat="1" applyFont="1" applyFill="1" applyBorder="1" applyAlignment="1">
      <alignment horizontal="right" vertical="center" shrinkToFi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8" fillId="0" borderId="0" xfId="0" applyFont="1"/>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4" fontId="6" fillId="0" borderId="13" xfId="0" applyNumberFormat="1" applyFont="1" applyBorder="1" applyAlignment="1">
      <alignment horizontal="right" vertical="center" shrinkToFit="1"/>
    </xf>
    <xf numFmtId="0" fontId="6" fillId="0" borderId="19" xfId="0" applyFont="1" applyFill="1" applyBorder="1" applyAlignment="1">
      <alignment horizontal="left" vertical="center" shrinkToFit="1"/>
    </xf>
    <xf numFmtId="4" fontId="6" fillId="0" borderId="17" xfId="0" applyNumberFormat="1" applyFont="1" applyBorder="1" applyAlignment="1">
      <alignment horizontal="right" vertical="center" shrinkToFit="1"/>
    </xf>
    <xf numFmtId="0" fontId="9" fillId="0" borderId="0" xfId="0" applyFont="1"/>
    <xf numFmtId="181" fontId="6" fillId="0" borderId="13" xfId="0" applyNumberFormat="1" applyFont="1" applyBorder="1" applyAlignment="1">
      <alignment horizontal="right" vertical="center" shrinkToFit="1"/>
    </xf>
    <xf numFmtId="0" fontId="6" fillId="0" borderId="0" xfId="0" applyFont="1" applyAlignment="1">
      <alignment horizontal="left" vertical="center" wrapText="1" shrinkToFit="1"/>
    </xf>
    <xf numFmtId="181" fontId="6" fillId="0" borderId="17" xfId="0" applyNumberFormat="1" applyFont="1" applyBorder="1" applyAlignment="1">
      <alignment horizontal="right" vertical="center" shrinkToFit="1"/>
    </xf>
    <xf numFmtId="0" fontId="6" fillId="0" borderId="16"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181" fontId="6" fillId="0" borderId="13" xfId="0" applyNumberFormat="1" applyFont="1" applyFill="1" applyBorder="1" applyAlignment="1">
      <alignment horizontal="right" vertical="center" shrinkToFit="1"/>
    </xf>
    <xf numFmtId="0" fontId="6" fillId="0" borderId="17" xfId="0" applyFont="1" applyFill="1" applyBorder="1" applyAlignment="1">
      <alignment horizontal="right"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10" fillId="0" borderId="0" xfId="0" applyFont="1" applyAlignment="1">
      <alignment horizontal="center"/>
    </xf>
    <xf numFmtId="0" fontId="8" fillId="0" borderId="2" xfId="0" applyNumberFormat="1" applyFont="1" applyBorder="1" applyAlignment="1">
      <alignment horizontal="center" vertical="center"/>
    </xf>
    <xf numFmtId="0" fontId="8" fillId="0" borderId="2" xfId="0" applyNumberFormat="1" applyFont="1" applyBorder="1" applyAlignment="1">
      <alignment horizontal="left" vertical="center"/>
    </xf>
    <xf numFmtId="0" fontId="8" fillId="0" borderId="3" xfId="0" applyNumberFormat="1" applyFont="1" applyBorder="1" applyAlignment="1">
      <alignment horizontal="center" vertical="center"/>
    </xf>
    <xf numFmtId="0" fontId="8" fillId="0" borderId="3" xfId="0" applyNumberFormat="1" applyFont="1" applyBorder="1" applyAlignment="1">
      <alignment horizontal="left" vertical="center"/>
    </xf>
    <xf numFmtId="0" fontId="11" fillId="0" borderId="2" xfId="10" applyNumberFormat="1" applyFont="1" applyBorder="1" applyAlignment="1">
      <alignment horizontal="left" vertical="center"/>
    </xf>
    <xf numFmtId="0" fontId="12" fillId="0" borderId="2" xfId="10" applyNumberFormat="1" applyFont="1" applyBorder="1" applyAlignment="1">
      <alignment horizontal="left" vertical="center"/>
    </xf>
    <xf numFmtId="0" fontId="11" fillId="0" borderId="0" xfId="10" applyFont="1" applyAlignment="1"/>
    <xf numFmtId="0" fontId="13" fillId="0" borderId="2" xfId="0" applyNumberFormat="1" applyFont="1" applyBorder="1" applyAlignment="1">
      <alignment horizontal="center" vertical="center"/>
    </xf>
    <xf numFmtId="0" fontId="14" fillId="0" borderId="0" xfId="0" applyFont="1" applyFill="1" applyAlignment="1">
      <alignment horizontal="center" vertical="center"/>
    </xf>
    <xf numFmtId="49" fontId="1" fillId="0" borderId="0" xfId="0" applyNumberFormat="1" applyFont="1" applyFill="1" applyAlignment="1" applyProtection="1">
      <alignment horizontal="center" vertical="center"/>
    </xf>
    <xf numFmtId="0" fontId="1" fillId="0" borderId="0" xfId="0" applyFont="1" applyBorder="1" applyAlignment="1">
      <alignment horizontal="left"/>
    </xf>
    <xf numFmtId="0" fontId="11" fillId="0" borderId="2" xfId="10" applyNumberFormat="1" applyFont="1" applyBorder="1" applyAlignment="1" quotePrefix="1">
      <alignment horizontal="left" vertical="center"/>
    </xf>
    <xf numFmtId="0" fontId="12" fillId="0" borderId="2" xfId="10" applyNumberFormat="1" applyFont="1" applyBorder="1" applyAlignment="1" quotePrefix="1">
      <alignment horizontal="left" vertical="center"/>
    </xf>
    <xf numFmtId="0" fontId="11" fillId="0" borderId="0" xfId="10" applyFont="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800080"/>
      <color rgb="00FF000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tabSelected="1" workbookViewId="0">
      <selection activeCell="D6" sqref="D6"/>
    </sheetView>
  </sheetViews>
  <sheetFormatPr defaultColWidth="8.85714285714286" defaultRowHeight="12.75" outlineLevelRow="5"/>
  <sheetData>
    <row r="1" ht="61.5" customHeight="1"/>
    <row r="2" ht="61.5" spans="1:14">
      <c r="A2" s="108" t="s">
        <v>0</v>
      </c>
      <c r="B2" s="108"/>
      <c r="C2" s="108"/>
      <c r="D2" s="108"/>
      <c r="E2" s="108"/>
      <c r="F2" s="108"/>
      <c r="G2" s="108"/>
      <c r="H2" s="108"/>
      <c r="I2" s="108"/>
      <c r="J2" s="108"/>
      <c r="K2" s="108"/>
      <c r="L2" s="108"/>
      <c r="M2" s="108"/>
      <c r="N2" s="108"/>
    </row>
    <row r="3" ht="57" customHeight="1" spans="1:1">
      <c r="A3" s="109"/>
    </row>
    <row r="4" ht="45" customHeight="1" spans="1:15">
      <c r="A4" s="110" t="s">
        <v>1</v>
      </c>
      <c r="B4" s="110"/>
      <c r="C4" s="110"/>
      <c r="D4" s="110"/>
      <c r="E4" s="110"/>
      <c r="F4" s="110"/>
      <c r="G4" s="110"/>
      <c r="H4" s="110"/>
      <c r="I4" s="110"/>
      <c r="J4" s="110"/>
      <c r="K4" s="110"/>
      <c r="L4" s="110"/>
      <c r="M4" s="110"/>
      <c r="N4" s="110"/>
      <c r="O4" s="110"/>
    </row>
    <row r="5" ht="39.75" customHeight="1" spans="1:1">
      <c r="A5" s="110" t="s">
        <v>2</v>
      </c>
    </row>
    <row r="6" ht="44.25" customHeight="1" spans="1:1">
      <c r="A6" s="110" t="s">
        <v>3</v>
      </c>
    </row>
  </sheetData>
  <mergeCells count="2">
    <mergeCell ref="A2:N2"/>
    <mergeCell ref="A4:O4"/>
  </mergeCells>
  <printOptions horizontalCentered="1"/>
  <pageMargins left="0.511811023622047" right="0.511811023622047" top="0.748031496062992" bottom="0.748031496062992" header="0.31496062992126" footer="0.31496062992126"/>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C12" sqref="C12"/>
    </sheetView>
  </sheetViews>
  <sheetFormatPr defaultColWidth="8.85714285714286" defaultRowHeight="12.75" outlineLevelCol="7"/>
  <cols>
    <col min="1" max="1" width="16.2857142857143" customWidth="1"/>
    <col min="2" max="2" width="18.2857142857143" customWidth="1"/>
    <col min="3" max="3" width="18" customWidth="1"/>
    <col min="4" max="4" width="14.4285714285714" customWidth="1"/>
    <col min="5" max="5" width="15.4285714285714" customWidth="1"/>
    <col min="6" max="6" width="17.1428571428571" customWidth="1"/>
    <col min="7" max="7" width="13.5714285714286" customWidth="1"/>
    <col min="8" max="8" width="15.8571428571429" customWidth="1"/>
  </cols>
  <sheetData>
    <row r="1" ht="25.5" spans="1:8">
      <c r="A1" s="1" t="s">
        <v>30</v>
      </c>
      <c r="B1" s="1"/>
      <c r="C1" s="1"/>
      <c r="D1" s="1"/>
      <c r="E1" s="1"/>
      <c r="F1" s="1"/>
      <c r="G1" s="1"/>
      <c r="H1" s="1"/>
    </row>
    <row r="2" ht="25.5" spans="1:8">
      <c r="A2" s="1"/>
      <c r="B2" s="1"/>
      <c r="C2" s="1"/>
      <c r="D2" s="1"/>
      <c r="E2" s="1"/>
      <c r="F2" s="1"/>
      <c r="G2" s="1"/>
      <c r="H2" s="2" t="s">
        <v>301</v>
      </c>
    </row>
    <row r="3" spans="1:8">
      <c r="A3" s="3" t="s">
        <v>302</v>
      </c>
      <c r="B3" s="3"/>
      <c r="C3" s="4"/>
      <c r="D3" s="5" t="s">
        <v>35</v>
      </c>
      <c r="E3" s="5"/>
      <c r="F3" s="5"/>
      <c r="G3" s="6"/>
      <c r="H3" s="2" t="s">
        <v>36</v>
      </c>
    </row>
    <row r="4" spans="1:8">
      <c r="A4" s="7" t="s">
        <v>178</v>
      </c>
      <c r="B4" s="7"/>
      <c r="C4" s="8" t="s">
        <v>303</v>
      </c>
      <c r="D4" s="8" t="s">
        <v>304</v>
      </c>
      <c r="E4" s="9" t="s">
        <v>305</v>
      </c>
      <c r="F4" s="10"/>
      <c r="G4" s="11"/>
      <c r="H4" s="8" t="s">
        <v>306</v>
      </c>
    </row>
    <row r="5" ht="24" spans="1:8">
      <c r="A5" s="7" t="s">
        <v>91</v>
      </c>
      <c r="B5" s="7" t="s">
        <v>92</v>
      </c>
      <c r="C5" s="12"/>
      <c r="D5" s="12"/>
      <c r="E5" s="7" t="s">
        <v>93</v>
      </c>
      <c r="F5" s="7" t="s">
        <v>168</v>
      </c>
      <c r="G5" s="7" t="s">
        <v>169</v>
      </c>
      <c r="H5" s="12"/>
    </row>
    <row r="6" spans="1:8">
      <c r="A6" s="13" t="s">
        <v>94</v>
      </c>
      <c r="B6" s="14"/>
      <c r="C6" s="15">
        <v>0</v>
      </c>
      <c r="D6" s="16">
        <v>0</v>
      </c>
      <c r="E6" s="17">
        <v>0</v>
      </c>
      <c r="F6" s="17">
        <v>0</v>
      </c>
      <c r="G6" s="16">
        <v>0</v>
      </c>
      <c r="H6" s="16">
        <v>0</v>
      </c>
    </row>
    <row r="7" spans="1:8">
      <c r="A7" s="18"/>
      <c r="B7" s="19"/>
      <c r="C7" s="19"/>
      <c r="D7" s="20"/>
      <c r="E7" s="21"/>
      <c r="F7" s="21"/>
      <c r="G7" s="20"/>
      <c r="H7" s="21"/>
    </row>
    <row r="8" spans="1:8">
      <c r="A8" s="18"/>
      <c r="B8" s="19"/>
      <c r="C8" s="19"/>
      <c r="D8" s="20"/>
      <c r="E8" s="21"/>
      <c r="F8" s="21"/>
      <c r="G8" s="20"/>
      <c r="H8" s="21"/>
    </row>
    <row r="9" spans="1:8">
      <c r="A9" s="18"/>
      <c r="B9" s="19"/>
      <c r="C9" s="19"/>
      <c r="D9" s="20"/>
      <c r="E9" s="21"/>
      <c r="F9" s="21"/>
      <c r="G9" s="20"/>
      <c r="H9" s="21"/>
    </row>
    <row r="10" spans="1:8">
      <c r="A10" s="18"/>
      <c r="B10" s="19"/>
      <c r="C10" s="19"/>
      <c r="D10" s="20"/>
      <c r="E10" s="21"/>
      <c r="F10" s="21"/>
      <c r="G10" s="20"/>
      <c r="H10" s="21"/>
    </row>
    <row r="11" spans="1:8">
      <c r="A11" s="18"/>
      <c r="B11" s="19"/>
      <c r="C11" s="19"/>
      <c r="D11" s="20"/>
      <c r="E11" s="21"/>
      <c r="F11" s="21"/>
      <c r="G11" s="20"/>
      <c r="H11" s="21"/>
    </row>
    <row r="12" spans="1:8">
      <c r="A12" s="18"/>
      <c r="B12" s="19"/>
      <c r="C12" s="19"/>
      <c r="D12" s="20"/>
      <c r="E12" s="21"/>
      <c r="F12" s="21"/>
      <c r="G12" s="20"/>
      <c r="H12" s="21"/>
    </row>
    <row r="13" spans="1:8">
      <c r="A13" s="18"/>
      <c r="B13" s="19"/>
      <c r="C13" s="19"/>
      <c r="D13" s="20"/>
      <c r="E13" s="21"/>
      <c r="F13" s="21"/>
      <c r="G13" s="20"/>
      <c r="H13" s="21"/>
    </row>
    <row r="14" spans="1:8">
      <c r="A14" s="22"/>
      <c r="B14" s="19"/>
      <c r="C14" s="19"/>
      <c r="D14" s="20"/>
      <c r="E14" s="21"/>
      <c r="F14" s="21"/>
      <c r="G14" s="20"/>
      <c r="H14" s="21"/>
    </row>
    <row r="15" spans="1:8">
      <c r="A15" s="22"/>
      <c r="B15" s="19"/>
      <c r="C15" s="19"/>
      <c r="D15" s="20"/>
      <c r="E15" s="21"/>
      <c r="F15" s="21"/>
      <c r="G15" s="20"/>
      <c r="H15" s="21"/>
    </row>
    <row r="16" spans="1:8">
      <c r="A16" s="22"/>
      <c r="B16" s="19"/>
      <c r="C16" s="19"/>
      <c r="D16" s="20"/>
      <c r="E16" s="21"/>
      <c r="F16" s="21"/>
      <c r="G16" s="23"/>
      <c r="H16" s="21"/>
    </row>
    <row r="17" spans="1:8">
      <c r="A17" s="24"/>
      <c r="B17" s="25"/>
      <c r="C17" s="25"/>
      <c r="D17" s="20"/>
      <c r="E17" s="21"/>
      <c r="F17" s="21"/>
      <c r="G17" s="20"/>
      <c r="H17" s="21"/>
    </row>
    <row r="18" spans="1:8">
      <c r="A18" s="26"/>
      <c r="B18" s="25"/>
      <c r="C18" s="25"/>
      <c r="D18" s="20"/>
      <c r="E18" s="21"/>
      <c r="F18" s="21"/>
      <c r="G18" s="20"/>
      <c r="H18" s="21"/>
    </row>
    <row r="19" spans="1:8">
      <c r="A19" s="26"/>
      <c r="B19" s="25"/>
      <c r="C19" s="25"/>
      <c r="D19" s="20"/>
      <c r="E19" s="21"/>
      <c r="F19" s="21"/>
      <c r="G19" s="20"/>
      <c r="H19" s="21"/>
    </row>
    <row r="20" spans="1:8">
      <c r="A20" s="22"/>
      <c r="B20" s="25"/>
      <c r="C20" s="25"/>
      <c r="D20" s="20"/>
      <c r="E20" s="21"/>
      <c r="F20" s="21"/>
      <c r="G20" s="27"/>
      <c r="H20" s="21"/>
    </row>
    <row r="21" spans="1:8">
      <c r="A21" s="28" t="s">
        <v>307</v>
      </c>
      <c r="B21" s="28"/>
      <c r="C21" s="28"/>
      <c r="D21" s="28"/>
      <c r="E21" s="28"/>
      <c r="F21" s="28"/>
      <c r="G21" s="28"/>
      <c r="H21" s="28"/>
    </row>
  </sheetData>
  <mergeCells count="9">
    <mergeCell ref="A1:H1"/>
    <mergeCell ref="A3:B3"/>
    <mergeCell ref="A4:B4"/>
    <mergeCell ref="E4:G4"/>
    <mergeCell ref="A6:B6"/>
    <mergeCell ref="A21:H21"/>
    <mergeCell ref="C4:C5"/>
    <mergeCell ref="D4:D5"/>
    <mergeCell ref="H4:H5"/>
  </mergeCells>
  <printOptions horizontalCentered="1"/>
  <pageMargins left="0.708661417322835" right="0.708661417322835" top="0.748031496062992" bottom="0.748031496062992" header="0.31496062992126" footer="0.3149606299212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K13" sqref="K13"/>
    </sheetView>
  </sheetViews>
  <sheetFormatPr defaultColWidth="8.85714285714286" defaultRowHeight="12.75"/>
  <cols>
    <col min="1" max="1" width="5.71428571428571" customWidth="1"/>
    <col min="8" max="8" width="8.71428571428571" customWidth="1"/>
    <col min="9" max="9" width="16.8571428571429" hidden="1" customWidth="1"/>
    <col min="10" max="10" width="9" customWidth="1"/>
    <col min="11" max="11" width="61.8571428571429" customWidth="1"/>
  </cols>
  <sheetData>
    <row r="1" ht="22.5" spans="1:11">
      <c r="A1" s="99" t="s">
        <v>4</v>
      </c>
      <c r="B1" s="99"/>
      <c r="C1" s="99"/>
      <c r="D1" s="99"/>
      <c r="E1" s="99"/>
      <c r="F1" s="99"/>
      <c r="G1" s="99"/>
      <c r="H1" s="99"/>
      <c r="I1" s="99"/>
      <c r="J1" s="99"/>
      <c r="K1" s="99"/>
    </row>
    <row r="2" ht="14.25" spans="1:11">
      <c r="A2" s="79"/>
      <c r="B2" s="79"/>
      <c r="C2" s="79"/>
      <c r="D2" s="79"/>
      <c r="E2" s="79"/>
      <c r="F2" s="79"/>
      <c r="G2" s="79"/>
      <c r="H2" s="79"/>
      <c r="I2" s="79"/>
      <c r="J2" s="79" t="s">
        <v>5</v>
      </c>
      <c r="K2" s="79" t="s">
        <v>6</v>
      </c>
    </row>
    <row r="3" ht="14.25" spans="1:11">
      <c r="A3" s="100" t="s">
        <v>7</v>
      </c>
      <c r="B3" s="101" t="s">
        <v>8</v>
      </c>
      <c r="C3" s="101"/>
      <c r="D3" s="101"/>
      <c r="E3" s="101"/>
      <c r="F3" s="101"/>
      <c r="G3" s="101"/>
      <c r="H3" s="101"/>
      <c r="I3" s="101"/>
      <c r="J3" s="100" t="s">
        <v>9</v>
      </c>
      <c r="K3" s="111" t="s">
        <v>10</v>
      </c>
    </row>
    <row r="4" ht="14.25" spans="1:11">
      <c r="A4" s="100" t="s">
        <v>11</v>
      </c>
      <c r="B4" s="101" t="s">
        <v>12</v>
      </c>
      <c r="C4" s="101"/>
      <c r="D4" s="101"/>
      <c r="E4" s="101"/>
      <c r="F4" s="101"/>
      <c r="G4" s="101"/>
      <c r="H4" s="101"/>
      <c r="I4" s="101"/>
      <c r="J4" s="100" t="s">
        <v>9</v>
      </c>
      <c r="K4" s="112" t="s">
        <v>13</v>
      </c>
    </row>
    <row r="5" ht="14.25" spans="1:11">
      <c r="A5" s="100" t="s">
        <v>14</v>
      </c>
      <c r="B5" s="101" t="s">
        <v>15</v>
      </c>
      <c r="C5" s="101"/>
      <c r="D5" s="101"/>
      <c r="E5" s="101"/>
      <c r="F5" s="101"/>
      <c r="G5" s="101"/>
      <c r="H5" s="101"/>
      <c r="I5" s="101"/>
      <c r="J5" s="100" t="s">
        <v>9</v>
      </c>
      <c r="K5" s="111" t="s">
        <v>16</v>
      </c>
    </row>
    <row r="6" ht="14.25" spans="1:11">
      <c r="A6" s="100" t="s">
        <v>17</v>
      </c>
      <c r="B6" s="101" t="s">
        <v>18</v>
      </c>
      <c r="C6" s="101"/>
      <c r="D6" s="101"/>
      <c r="E6" s="101"/>
      <c r="F6" s="101"/>
      <c r="G6" s="101"/>
      <c r="H6" s="101"/>
      <c r="I6" s="101"/>
      <c r="J6" s="100" t="s">
        <v>9</v>
      </c>
      <c r="K6" s="113" t="s">
        <v>19</v>
      </c>
    </row>
    <row r="7" ht="14.25" spans="1:11">
      <c r="A7" s="100" t="s">
        <v>20</v>
      </c>
      <c r="B7" s="101" t="s">
        <v>21</v>
      </c>
      <c r="C7" s="101"/>
      <c r="D7" s="101"/>
      <c r="E7" s="101"/>
      <c r="F7" s="101"/>
      <c r="G7" s="101"/>
      <c r="H7" s="101"/>
      <c r="I7" s="101"/>
      <c r="J7" s="100" t="s">
        <v>9</v>
      </c>
      <c r="K7" s="113" t="s">
        <v>22</v>
      </c>
    </row>
    <row r="8" ht="14.25" spans="1:11">
      <c r="A8" s="100" t="s">
        <v>23</v>
      </c>
      <c r="B8" s="101" t="s">
        <v>24</v>
      </c>
      <c r="C8" s="101"/>
      <c r="D8" s="101"/>
      <c r="E8" s="101"/>
      <c r="F8" s="101"/>
      <c r="G8" s="101"/>
      <c r="H8" s="101"/>
      <c r="I8" s="101"/>
      <c r="J8" s="100" t="s">
        <v>9</v>
      </c>
      <c r="K8" s="113" t="s">
        <v>25</v>
      </c>
    </row>
    <row r="9" ht="14.25" spans="1:11">
      <c r="A9" s="102" t="s">
        <v>26</v>
      </c>
      <c r="B9" s="103" t="s">
        <v>27</v>
      </c>
      <c r="C9" s="103"/>
      <c r="D9" s="103"/>
      <c r="E9" s="103"/>
      <c r="F9" s="103"/>
      <c r="G9" s="103"/>
      <c r="H9" s="103"/>
      <c r="I9" s="103"/>
      <c r="J9" s="100" t="s">
        <v>9</v>
      </c>
      <c r="K9" s="113" t="s">
        <v>28</v>
      </c>
    </row>
    <row r="10" ht="14.25" spans="1:11">
      <c r="A10" s="100" t="s">
        <v>29</v>
      </c>
      <c r="B10" s="101" t="s">
        <v>30</v>
      </c>
      <c r="C10" s="101"/>
      <c r="D10" s="101"/>
      <c r="E10" s="101"/>
      <c r="F10" s="101"/>
      <c r="G10" s="101"/>
      <c r="H10" s="101"/>
      <c r="I10" s="101"/>
      <c r="J10" s="100" t="s">
        <v>31</v>
      </c>
      <c r="K10" s="107" t="s">
        <v>32</v>
      </c>
    </row>
  </sheetData>
  <mergeCells count="9">
    <mergeCell ref="A1:K1"/>
    <mergeCell ref="B3:I3"/>
    <mergeCell ref="B4:I4"/>
    <mergeCell ref="B5:I5"/>
    <mergeCell ref="B6:I6"/>
    <mergeCell ref="B7:I7"/>
    <mergeCell ref="B8:I8"/>
    <mergeCell ref="B9:I9"/>
    <mergeCell ref="B10:I10"/>
  </mergeCells>
  <hyperlinks>
    <hyperlink ref="K3" location="'GK01 部门决算收支总表(公开01表)'!A1" display="GK01 部门决算收支总表(公开01表)'!A1"/>
    <hyperlink ref="K4" location="'GK02 部门决算收入总表(公开02表)'!A1" display="GK02 部门决算收入总表(公开02表)'!A1"/>
    <hyperlink ref="K5" location="'GK03 部门决算支出总表(公开03表)'!A1" display="GK03 部门决算支出总表(公开03表)'!A1"/>
    <hyperlink ref="K6" location="'GK04 部门决算财政拨款收支总表(公开04表)'!A1" display="GK04 部门决算财政拨款收支总表(公开04表)'!A1"/>
    <hyperlink ref="K7" location="'GK05 部门决算一般公共预算财政拨款支出明细表（按功能分类科'!A1" display="GK05 部门决算一般公共预算财政拨款支出明细表（按功能分类科'!A1"/>
    <hyperlink ref="K8" location="'GK06 部门决算一般公共预算财政拨款基本支出表（按经济分类科'!A1" display="GK06 部门决算一般公共预算财政拨款基本支出表（按经济分类科'!A1"/>
    <hyperlink ref="K9" location="'GK07 部门决算一般公共预算财政拨款“三公”经费及会议费、培'!A1" display="GK07 部门决算一般公共预算财政拨款“三公”经费及会议费、培'!A1"/>
  </hyperlinks>
  <pageMargins left="0.31496062992126" right="0.31496062992126" top="0.748031496062992" bottom="0.748031496062992" header="0.31496062992126" footer="0.3149606299212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D33"/>
  <sheetViews>
    <sheetView workbookViewId="0">
      <selection activeCell="G19" sqref="G18:G19"/>
    </sheetView>
  </sheetViews>
  <sheetFormatPr defaultColWidth="8.85714285714286" defaultRowHeight="12.75" outlineLevelCol="3"/>
  <cols>
    <col min="1" max="1" width="41" customWidth="1"/>
    <col min="2" max="2" width="17.1428571428571" customWidth="1"/>
    <col min="3" max="3" width="41" customWidth="1"/>
    <col min="4" max="4" width="17.1428571428571" customWidth="1"/>
    <col min="5" max="5" width="9.71428571428571" customWidth="1"/>
  </cols>
  <sheetData>
    <row r="1" ht="27" spans="2:2">
      <c r="B1" s="29" t="s">
        <v>8</v>
      </c>
    </row>
    <row r="2" spans="4:4">
      <c r="D2" s="43" t="s">
        <v>33</v>
      </c>
    </row>
    <row r="3" ht="18.75" spans="1:4">
      <c r="A3" s="49" t="s">
        <v>34</v>
      </c>
      <c r="B3" s="31" t="s">
        <v>35</v>
      </c>
      <c r="D3" s="43" t="s">
        <v>36</v>
      </c>
    </row>
    <row r="4" ht="15.4" customHeight="1" spans="1:4">
      <c r="A4" s="80" t="s">
        <v>37</v>
      </c>
      <c r="B4" s="81" t="s">
        <v>38</v>
      </c>
      <c r="C4" s="81" t="s">
        <v>39</v>
      </c>
      <c r="D4" s="91" t="s">
        <v>38</v>
      </c>
    </row>
    <row r="5" ht="15.4" customHeight="1" spans="1:4">
      <c r="A5" s="83" t="s">
        <v>40</v>
      </c>
      <c r="B5" s="82" t="s">
        <v>41</v>
      </c>
      <c r="C5" s="82" t="s">
        <v>40</v>
      </c>
      <c r="D5" s="92" t="s">
        <v>41</v>
      </c>
    </row>
    <row r="6" ht="15.4" customHeight="1" spans="1:4">
      <c r="A6" s="51" t="s">
        <v>42</v>
      </c>
      <c r="B6" s="93">
        <f>SUM(B7:B9)</f>
        <v>4627.61</v>
      </c>
      <c r="C6" s="52" t="s">
        <v>43</v>
      </c>
      <c r="D6" s="46"/>
    </row>
    <row r="7" ht="15.4" customHeight="1" spans="1:4">
      <c r="A7" s="51" t="s">
        <v>44</v>
      </c>
      <c r="B7" s="39">
        <v>4627.61</v>
      </c>
      <c r="C7" s="52" t="s">
        <v>45</v>
      </c>
      <c r="D7" s="46"/>
    </row>
    <row r="8" ht="15.4" customHeight="1" spans="1:4">
      <c r="A8" s="51" t="s">
        <v>46</v>
      </c>
      <c r="B8" s="93"/>
      <c r="C8" s="52" t="s">
        <v>47</v>
      </c>
      <c r="D8" s="46"/>
    </row>
    <row r="9" ht="15.4" customHeight="1" spans="1:4">
      <c r="A9" s="51" t="s">
        <v>48</v>
      </c>
      <c r="B9" s="93"/>
      <c r="C9" s="52" t="s">
        <v>49</v>
      </c>
      <c r="D9" s="46"/>
    </row>
    <row r="10" ht="15.4" customHeight="1" spans="1:4">
      <c r="A10" s="51" t="s">
        <v>50</v>
      </c>
      <c r="B10" s="93"/>
      <c r="C10" s="52" t="s">
        <v>51</v>
      </c>
      <c r="D10" s="46"/>
    </row>
    <row r="11" ht="15.4" customHeight="1" spans="1:4">
      <c r="A11" s="51" t="s">
        <v>52</v>
      </c>
      <c r="B11" s="93"/>
      <c r="C11" s="52" t="s">
        <v>53</v>
      </c>
      <c r="D11" s="46"/>
    </row>
    <row r="12" ht="15.4" customHeight="1" spans="1:4">
      <c r="A12" s="51" t="s">
        <v>54</v>
      </c>
      <c r="B12" s="93"/>
      <c r="C12" s="52" t="s">
        <v>55</v>
      </c>
      <c r="D12" s="46"/>
    </row>
    <row r="13" ht="15.4" customHeight="1" spans="1:4">
      <c r="A13" s="38" t="s">
        <v>56</v>
      </c>
      <c r="B13" s="93"/>
      <c r="C13" s="52" t="s">
        <v>57</v>
      </c>
      <c r="D13" s="46">
        <v>111.74</v>
      </c>
    </row>
    <row r="14" ht="15.4" customHeight="1" spans="1:4">
      <c r="A14" s="51" t="s">
        <v>58</v>
      </c>
      <c r="B14" s="93"/>
      <c r="C14" s="52" t="s">
        <v>59</v>
      </c>
      <c r="D14" s="46">
        <v>24.96</v>
      </c>
    </row>
    <row r="15" ht="15.4" customHeight="1" spans="1:4">
      <c r="A15" s="51" t="s">
        <v>60</v>
      </c>
      <c r="B15" s="93"/>
      <c r="C15" s="52" t="s">
        <v>61</v>
      </c>
      <c r="D15" s="46"/>
    </row>
    <row r="16" ht="15.4" customHeight="1" spans="1:4">
      <c r="A16" s="51" t="s">
        <v>38</v>
      </c>
      <c r="B16" s="68" t="s">
        <v>38</v>
      </c>
      <c r="C16" s="52" t="s">
        <v>62</v>
      </c>
      <c r="D16" s="46"/>
    </row>
    <row r="17" ht="15.4" customHeight="1" spans="1:4">
      <c r="A17" s="51" t="s">
        <v>38</v>
      </c>
      <c r="B17" s="68" t="s">
        <v>38</v>
      </c>
      <c r="C17" s="52" t="s">
        <v>63</v>
      </c>
      <c r="D17" s="46">
        <v>2235.87</v>
      </c>
    </row>
    <row r="18" ht="15.4" customHeight="1" spans="1:4">
      <c r="A18" s="51" t="s">
        <v>38</v>
      </c>
      <c r="B18" s="68" t="s">
        <v>38</v>
      </c>
      <c r="C18" s="52" t="s">
        <v>64</v>
      </c>
      <c r="D18" s="46">
        <v>1851.63</v>
      </c>
    </row>
    <row r="19" ht="15.4" customHeight="1" spans="1:4">
      <c r="A19" s="51" t="s">
        <v>38</v>
      </c>
      <c r="B19" s="68" t="s">
        <v>38</v>
      </c>
      <c r="C19" s="52" t="s">
        <v>65</v>
      </c>
      <c r="D19" s="46"/>
    </row>
    <row r="20" ht="15.4" customHeight="1" spans="1:4">
      <c r="A20" s="51" t="s">
        <v>38</v>
      </c>
      <c r="B20" s="68" t="s">
        <v>38</v>
      </c>
      <c r="C20" s="52" t="s">
        <v>66</v>
      </c>
      <c r="D20" s="46"/>
    </row>
    <row r="21" ht="15.4" customHeight="1" spans="1:4">
      <c r="A21" s="51" t="s">
        <v>38</v>
      </c>
      <c r="B21" s="68" t="s">
        <v>38</v>
      </c>
      <c r="C21" s="52" t="s">
        <v>67</v>
      </c>
      <c r="D21" s="46"/>
    </row>
    <row r="22" ht="15.4" customHeight="1" spans="1:4">
      <c r="A22" s="51" t="s">
        <v>38</v>
      </c>
      <c r="B22" s="68" t="s">
        <v>38</v>
      </c>
      <c r="C22" s="52" t="s">
        <v>68</v>
      </c>
      <c r="D22" s="46"/>
    </row>
    <row r="23" ht="15.4" customHeight="1" spans="1:4">
      <c r="A23" s="51" t="s">
        <v>38</v>
      </c>
      <c r="B23" s="68" t="s">
        <v>38</v>
      </c>
      <c r="C23" s="52" t="s">
        <v>69</v>
      </c>
      <c r="D23" s="46"/>
    </row>
    <row r="24" ht="15.4" customHeight="1" spans="1:4">
      <c r="A24" s="51" t="s">
        <v>38</v>
      </c>
      <c r="B24" s="68" t="s">
        <v>38</v>
      </c>
      <c r="C24" s="52" t="s">
        <v>70</v>
      </c>
      <c r="D24" s="46">
        <v>37.41</v>
      </c>
    </row>
    <row r="25" ht="15.4" customHeight="1" spans="1:4">
      <c r="A25" s="51" t="s">
        <v>38</v>
      </c>
      <c r="B25" s="68" t="s">
        <v>38</v>
      </c>
      <c r="C25" s="52" t="s">
        <v>71</v>
      </c>
      <c r="D25" s="46"/>
    </row>
    <row r="26" ht="15.4" customHeight="1" spans="1:4">
      <c r="A26" s="51" t="s">
        <v>38</v>
      </c>
      <c r="B26" s="68" t="s">
        <v>38</v>
      </c>
      <c r="C26" s="52" t="s">
        <v>72</v>
      </c>
      <c r="D26" s="46">
        <v>366</v>
      </c>
    </row>
    <row r="27" ht="15.4" customHeight="1" spans="1:4">
      <c r="A27" s="51" t="s">
        <v>38</v>
      </c>
      <c r="B27" s="68" t="s">
        <v>38</v>
      </c>
      <c r="C27" s="52" t="s">
        <v>38</v>
      </c>
      <c r="D27" s="94" t="s">
        <v>38</v>
      </c>
    </row>
    <row r="28" ht="15.4" customHeight="1" spans="1:4">
      <c r="A28" s="95" t="s">
        <v>73</v>
      </c>
      <c r="B28" s="39">
        <f>B6+B10+B11+B13+B14+B15</f>
        <v>4627.61</v>
      </c>
      <c r="C28" s="96" t="s">
        <v>74</v>
      </c>
      <c r="D28" s="46">
        <f>D6+D9+D10+D11+D12+D13+D14+D15+D16+D17+D18+D24</f>
        <v>4261.61</v>
      </c>
    </row>
    <row r="29" ht="15.4" customHeight="1" spans="1:4">
      <c r="A29" s="51" t="s">
        <v>75</v>
      </c>
      <c r="B29" s="39"/>
      <c r="C29" s="52" t="s">
        <v>76</v>
      </c>
      <c r="D29" s="46"/>
    </row>
    <row r="30" ht="15.4" customHeight="1" spans="1:4">
      <c r="A30" s="51" t="s">
        <v>77</v>
      </c>
      <c r="B30" s="39"/>
      <c r="C30" s="52" t="s">
        <v>78</v>
      </c>
      <c r="D30" s="46"/>
    </row>
    <row r="31" ht="15.4" customHeight="1" spans="1:4">
      <c r="A31" s="51" t="s">
        <v>38</v>
      </c>
      <c r="B31" s="68"/>
      <c r="C31" s="52" t="s">
        <v>38</v>
      </c>
      <c r="D31" s="94"/>
    </row>
    <row r="32" ht="15.4" customHeight="1" spans="1:4">
      <c r="A32" s="97" t="s">
        <v>79</v>
      </c>
      <c r="B32" s="41">
        <f>B28+B30</f>
        <v>4627.61</v>
      </c>
      <c r="C32" s="98" t="s">
        <v>80</v>
      </c>
      <c r="D32" s="47">
        <f>D28+D30</f>
        <v>4261.61</v>
      </c>
    </row>
    <row r="33" ht="15.4" customHeight="1" spans="1:4">
      <c r="A33" s="42" t="s">
        <v>81</v>
      </c>
      <c r="B33" s="42" t="s">
        <v>38</v>
      </c>
      <c r="C33" s="42" t="s">
        <v>38</v>
      </c>
      <c r="D33" s="42" t="s">
        <v>38</v>
      </c>
    </row>
  </sheetData>
  <mergeCells count="3">
    <mergeCell ref="A4:B4"/>
    <mergeCell ref="C4:D4"/>
    <mergeCell ref="A33:D33"/>
  </mergeCells>
  <printOptions horizontalCentered="1"/>
  <pageMargins left="0.354330708661417" right="0.354330708661417" top="0.590551181102362" bottom="0.590551181102362" header="0.511811023622047" footer="0.511811023622047"/>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45"/>
  <sheetViews>
    <sheetView workbookViewId="0">
      <selection activeCell="A4" sqref="A4:K7"/>
    </sheetView>
  </sheetViews>
  <sheetFormatPr defaultColWidth="8.85714285714286" defaultRowHeight="12.75"/>
  <cols>
    <col min="1" max="3" width="3.14285714285714" customWidth="1"/>
    <col min="4" max="4" width="37.4285714285714" customWidth="1"/>
    <col min="5" max="11" width="12.7142857142857" customWidth="1"/>
  </cols>
  <sheetData>
    <row r="1" ht="27" spans="7:7">
      <c r="G1" s="29" t="s">
        <v>12</v>
      </c>
    </row>
    <row r="2" spans="11:11">
      <c r="K2" s="43" t="s">
        <v>82</v>
      </c>
    </row>
    <row r="3" ht="18.75" spans="1:11">
      <c r="A3" s="49" t="s">
        <v>83</v>
      </c>
      <c r="D3" s="87" t="s">
        <v>84</v>
      </c>
      <c r="G3" s="31" t="s">
        <v>35</v>
      </c>
      <c r="K3" s="43" t="s">
        <v>36</v>
      </c>
    </row>
    <row r="4" ht="15.4" customHeight="1" spans="1:11">
      <c r="A4" s="80" t="s">
        <v>40</v>
      </c>
      <c r="B4" s="81" t="s">
        <v>38</v>
      </c>
      <c r="C4" s="81" t="s">
        <v>38</v>
      </c>
      <c r="D4" s="81" t="s">
        <v>38</v>
      </c>
      <c r="E4" s="34" t="s">
        <v>73</v>
      </c>
      <c r="F4" s="34" t="s">
        <v>85</v>
      </c>
      <c r="G4" s="34" t="s">
        <v>86</v>
      </c>
      <c r="H4" s="34" t="s">
        <v>87</v>
      </c>
      <c r="I4" s="34" t="s">
        <v>88</v>
      </c>
      <c r="J4" s="34" t="s">
        <v>89</v>
      </c>
      <c r="K4" s="44" t="s">
        <v>90</v>
      </c>
    </row>
    <row r="5" ht="15.4" customHeight="1" spans="1:11">
      <c r="A5" s="36" t="s">
        <v>91</v>
      </c>
      <c r="B5" s="37" t="s">
        <v>38</v>
      </c>
      <c r="C5" s="37" t="s">
        <v>38</v>
      </c>
      <c r="D5" s="82" t="s">
        <v>92</v>
      </c>
      <c r="E5" s="37" t="s">
        <v>38</v>
      </c>
      <c r="F5" s="37" t="s">
        <v>38</v>
      </c>
      <c r="G5" s="37" t="s">
        <v>38</v>
      </c>
      <c r="H5" s="37" t="s">
        <v>38</v>
      </c>
      <c r="I5" s="37" t="s">
        <v>38</v>
      </c>
      <c r="J5" s="37" t="s">
        <v>38</v>
      </c>
      <c r="K5" s="45" t="s">
        <v>93</v>
      </c>
    </row>
    <row r="6" ht="15.4" customHeight="1" spans="1:11">
      <c r="A6" s="36" t="s">
        <v>38</v>
      </c>
      <c r="B6" s="37" t="s">
        <v>38</v>
      </c>
      <c r="C6" s="37" t="s">
        <v>38</v>
      </c>
      <c r="D6" s="82" t="s">
        <v>38</v>
      </c>
      <c r="E6" s="37" t="s">
        <v>38</v>
      </c>
      <c r="F6" s="37" t="s">
        <v>38</v>
      </c>
      <c r="G6" s="37" t="s">
        <v>38</v>
      </c>
      <c r="H6" s="37" t="s">
        <v>38</v>
      </c>
      <c r="I6" s="37" t="s">
        <v>38</v>
      </c>
      <c r="J6" s="37" t="s">
        <v>38</v>
      </c>
      <c r="K6" s="45" t="s">
        <v>38</v>
      </c>
    </row>
    <row r="7" ht="15.4" customHeight="1" spans="1:11">
      <c r="A7" s="36" t="s">
        <v>38</v>
      </c>
      <c r="B7" s="37" t="s">
        <v>38</v>
      </c>
      <c r="C7" s="37" t="s">
        <v>38</v>
      </c>
      <c r="D7" s="82" t="s">
        <v>38</v>
      </c>
      <c r="E7" s="37" t="s">
        <v>38</v>
      </c>
      <c r="F7" s="37" t="s">
        <v>38</v>
      </c>
      <c r="G7" s="37" t="s">
        <v>38</v>
      </c>
      <c r="H7" s="37" t="s">
        <v>38</v>
      </c>
      <c r="I7" s="37" t="s">
        <v>38</v>
      </c>
      <c r="J7" s="37" t="s">
        <v>38</v>
      </c>
      <c r="K7" s="45" t="s">
        <v>38</v>
      </c>
    </row>
    <row r="8" ht="15.4" customHeight="1" spans="1:11">
      <c r="A8" s="83" t="s">
        <v>94</v>
      </c>
      <c r="B8" s="82" t="s">
        <v>38</v>
      </c>
      <c r="C8" s="82" t="s">
        <v>38</v>
      </c>
      <c r="D8" s="82" t="s">
        <v>94</v>
      </c>
      <c r="E8" s="39">
        <v>4627.61</v>
      </c>
      <c r="F8" s="39">
        <v>4627.61</v>
      </c>
      <c r="G8" s="88"/>
      <c r="H8" s="88"/>
      <c r="I8" s="88"/>
      <c r="J8" s="88"/>
      <c r="K8" s="90"/>
    </row>
    <row r="9" ht="15.4" customHeight="1" spans="1:11">
      <c r="A9" s="51" t="s">
        <v>95</v>
      </c>
      <c r="B9" s="52" t="s">
        <v>38</v>
      </c>
      <c r="C9" s="52" t="s">
        <v>38</v>
      </c>
      <c r="D9" s="52" t="s">
        <v>96</v>
      </c>
      <c r="E9" s="39">
        <f>E10+E14+E16</f>
        <v>111.74</v>
      </c>
      <c r="F9" s="39">
        <v>111.74</v>
      </c>
      <c r="G9" s="88"/>
      <c r="H9" s="88"/>
      <c r="I9" s="88"/>
      <c r="J9" s="88"/>
      <c r="K9" s="90"/>
    </row>
    <row r="10" ht="15.4" customHeight="1" spans="1:11">
      <c r="A10" s="51" t="s">
        <v>97</v>
      </c>
      <c r="B10" s="52" t="s">
        <v>38</v>
      </c>
      <c r="C10" s="52" t="s">
        <v>38</v>
      </c>
      <c r="D10" s="52" t="s">
        <v>98</v>
      </c>
      <c r="E10" s="39">
        <v>95.17</v>
      </c>
      <c r="F10" s="39">
        <v>95.17</v>
      </c>
      <c r="G10" s="88"/>
      <c r="H10" s="88"/>
      <c r="I10" s="88"/>
      <c r="J10" s="88"/>
      <c r="K10" s="90"/>
    </row>
    <row r="11" ht="15.4" customHeight="1" spans="1:11">
      <c r="A11" s="51" t="s">
        <v>99</v>
      </c>
      <c r="B11" s="52" t="s">
        <v>38</v>
      </c>
      <c r="C11" s="52" t="s">
        <v>38</v>
      </c>
      <c r="D11" s="52" t="s">
        <v>100</v>
      </c>
      <c r="E11" s="39">
        <v>20.88</v>
      </c>
      <c r="F11" s="39">
        <v>20.88</v>
      </c>
      <c r="G11" s="88"/>
      <c r="H11" s="88"/>
      <c r="I11" s="88"/>
      <c r="J11" s="88"/>
      <c r="K11" s="90"/>
    </row>
    <row r="12" ht="15.4" customHeight="1" spans="1:11">
      <c r="A12" s="51" t="s">
        <v>101</v>
      </c>
      <c r="B12" s="52" t="s">
        <v>38</v>
      </c>
      <c r="C12" s="52" t="s">
        <v>38</v>
      </c>
      <c r="D12" s="52" t="s">
        <v>102</v>
      </c>
      <c r="E12" s="39">
        <v>66.46</v>
      </c>
      <c r="F12" s="39">
        <v>66.46</v>
      </c>
      <c r="G12" s="88"/>
      <c r="H12" s="88"/>
      <c r="I12" s="88"/>
      <c r="J12" s="88"/>
      <c r="K12" s="90"/>
    </row>
    <row r="13" ht="15.4" customHeight="1" spans="1:11">
      <c r="A13" s="51" t="s">
        <v>103</v>
      </c>
      <c r="B13" s="52" t="s">
        <v>38</v>
      </c>
      <c r="C13" s="52" t="s">
        <v>38</v>
      </c>
      <c r="D13" s="52" t="s">
        <v>104</v>
      </c>
      <c r="E13" s="39">
        <v>7.83</v>
      </c>
      <c r="F13" s="39">
        <v>7.83</v>
      </c>
      <c r="G13" s="88"/>
      <c r="H13" s="88"/>
      <c r="I13" s="88"/>
      <c r="J13" s="88"/>
      <c r="K13" s="90"/>
    </row>
    <row r="14" ht="15.4" customHeight="1" spans="1:11">
      <c r="A14" s="51" t="s">
        <v>105</v>
      </c>
      <c r="B14" s="52" t="s">
        <v>38</v>
      </c>
      <c r="C14" s="52" t="s">
        <v>38</v>
      </c>
      <c r="D14" s="52" t="s">
        <v>106</v>
      </c>
      <c r="E14" s="39">
        <v>2.82</v>
      </c>
      <c r="F14" s="39">
        <v>2.82</v>
      </c>
      <c r="G14" s="88"/>
      <c r="H14" s="88"/>
      <c r="I14" s="88"/>
      <c r="J14" s="88"/>
      <c r="K14" s="90"/>
    </row>
    <row r="15" ht="15.4" customHeight="1" spans="1:11">
      <c r="A15" s="51" t="s">
        <v>107</v>
      </c>
      <c r="B15" s="52" t="s">
        <v>38</v>
      </c>
      <c r="C15" s="52" t="s">
        <v>38</v>
      </c>
      <c r="D15" s="52" t="s">
        <v>108</v>
      </c>
      <c r="E15" s="39">
        <v>2.82</v>
      </c>
      <c r="F15" s="39">
        <v>2.82</v>
      </c>
      <c r="G15" s="88"/>
      <c r="H15" s="88"/>
      <c r="I15" s="88"/>
      <c r="J15" s="88"/>
      <c r="K15" s="90"/>
    </row>
    <row r="16" ht="15.4" customHeight="1" spans="1:11">
      <c r="A16" s="51" t="s">
        <v>109</v>
      </c>
      <c r="B16" s="52" t="s">
        <v>38</v>
      </c>
      <c r="C16" s="52" t="s">
        <v>38</v>
      </c>
      <c r="D16" s="52" t="s">
        <v>110</v>
      </c>
      <c r="E16" s="39">
        <v>13.75</v>
      </c>
      <c r="F16" s="39">
        <v>13.75</v>
      </c>
      <c r="G16" s="88"/>
      <c r="H16" s="88"/>
      <c r="I16" s="88"/>
      <c r="J16" s="88"/>
      <c r="K16" s="90"/>
    </row>
    <row r="17" ht="15.4" customHeight="1" spans="1:11">
      <c r="A17" s="51" t="s">
        <v>111</v>
      </c>
      <c r="B17" s="52" t="s">
        <v>38</v>
      </c>
      <c r="C17" s="52" t="s">
        <v>38</v>
      </c>
      <c r="D17" s="52" t="s">
        <v>112</v>
      </c>
      <c r="E17" s="39">
        <v>13.75</v>
      </c>
      <c r="F17" s="39">
        <v>13.75</v>
      </c>
      <c r="G17" s="88"/>
      <c r="H17" s="88"/>
      <c r="I17" s="88"/>
      <c r="J17" s="88"/>
      <c r="K17" s="90"/>
    </row>
    <row r="18" ht="15.4" customHeight="1" spans="1:11">
      <c r="A18" s="51" t="s">
        <v>113</v>
      </c>
      <c r="B18" s="52" t="s">
        <v>38</v>
      </c>
      <c r="C18" s="52" t="s">
        <v>38</v>
      </c>
      <c r="D18" s="52" t="s">
        <v>114</v>
      </c>
      <c r="E18" s="39">
        <f>E19+E21</f>
        <v>24.96</v>
      </c>
      <c r="F18" s="39">
        <v>24.96</v>
      </c>
      <c r="G18" s="88"/>
      <c r="H18" s="88"/>
      <c r="I18" s="88"/>
      <c r="J18" s="88"/>
      <c r="K18" s="90"/>
    </row>
    <row r="19" ht="15.4" customHeight="1" spans="1:11">
      <c r="A19" s="51" t="s">
        <v>115</v>
      </c>
      <c r="B19" s="52" t="s">
        <v>38</v>
      </c>
      <c r="C19" s="52" t="s">
        <v>38</v>
      </c>
      <c r="D19" s="52" t="s">
        <v>116</v>
      </c>
      <c r="E19" s="39">
        <v>6.98</v>
      </c>
      <c r="F19" s="39">
        <v>6.98</v>
      </c>
      <c r="G19" s="88"/>
      <c r="H19" s="88"/>
      <c r="I19" s="88"/>
      <c r="J19" s="88"/>
      <c r="K19" s="90"/>
    </row>
    <row r="20" ht="15.4" customHeight="1" spans="1:11">
      <c r="A20" s="51" t="s">
        <v>117</v>
      </c>
      <c r="B20" s="52" t="s">
        <v>38</v>
      </c>
      <c r="C20" s="52" t="s">
        <v>38</v>
      </c>
      <c r="D20" s="52" t="s">
        <v>118</v>
      </c>
      <c r="E20" s="39">
        <v>6.98</v>
      </c>
      <c r="F20" s="39">
        <v>6.98</v>
      </c>
      <c r="G20" s="88"/>
      <c r="H20" s="88"/>
      <c r="I20" s="88"/>
      <c r="J20" s="88"/>
      <c r="K20" s="90"/>
    </row>
    <row r="21" ht="15.4" customHeight="1" spans="1:11">
      <c r="A21" s="51" t="s">
        <v>119</v>
      </c>
      <c r="B21" s="52" t="s">
        <v>38</v>
      </c>
      <c r="C21" s="52" t="s">
        <v>38</v>
      </c>
      <c r="D21" s="52" t="s">
        <v>120</v>
      </c>
      <c r="E21" s="39">
        <v>17.98</v>
      </c>
      <c r="F21" s="39">
        <v>17.98</v>
      </c>
      <c r="G21" s="88"/>
      <c r="H21" s="88"/>
      <c r="I21" s="88"/>
      <c r="J21" s="88"/>
      <c r="K21" s="90"/>
    </row>
    <row r="22" ht="15.4" customHeight="1" spans="1:11">
      <c r="A22" s="51" t="s">
        <v>121</v>
      </c>
      <c r="B22" s="52" t="s">
        <v>38</v>
      </c>
      <c r="C22" s="52" t="s">
        <v>38</v>
      </c>
      <c r="D22" s="52" t="s">
        <v>122</v>
      </c>
      <c r="E22" s="39">
        <v>3.6</v>
      </c>
      <c r="F22" s="39">
        <v>3.6</v>
      </c>
      <c r="G22" s="88"/>
      <c r="H22" s="88"/>
      <c r="I22" s="88"/>
      <c r="J22" s="88"/>
      <c r="K22" s="90"/>
    </row>
    <row r="23" ht="15.4" customHeight="1" spans="1:11">
      <c r="A23" s="51" t="s">
        <v>123</v>
      </c>
      <c r="B23" s="52" t="s">
        <v>38</v>
      </c>
      <c r="C23" s="52" t="s">
        <v>38</v>
      </c>
      <c r="D23" s="52" t="s">
        <v>124</v>
      </c>
      <c r="E23" s="39">
        <v>14.38</v>
      </c>
      <c r="F23" s="39">
        <v>14.38</v>
      </c>
      <c r="G23" s="88"/>
      <c r="H23" s="88"/>
      <c r="I23" s="88"/>
      <c r="J23" s="88"/>
      <c r="K23" s="90"/>
    </row>
    <row r="24" ht="15.4" customHeight="1" spans="1:11">
      <c r="A24" s="51" t="s">
        <v>125</v>
      </c>
      <c r="B24" s="52" t="s">
        <v>38</v>
      </c>
      <c r="C24" s="52" t="s">
        <v>38</v>
      </c>
      <c r="D24" s="52" t="s">
        <v>126</v>
      </c>
      <c r="E24" s="39">
        <f>E25+E27</f>
        <v>2235.87</v>
      </c>
      <c r="F24" s="39">
        <f>F25+F27</f>
        <v>2235.87</v>
      </c>
      <c r="G24" s="88"/>
      <c r="H24" s="88"/>
      <c r="I24" s="88"/>
      <c r="J24" s="88"/>
      <c r="K24" s="90"/>
    </row>
    <row r="25" ht="15.4" customHeight="1" spans="1:11">
      <c r="A25" s="51" t="s">
        <v>127</v>
      </c>
      <c r="B25" s="52" t="s">
        <v>38</v>
      </c>
      <c r="C25" s="52" t="s">
        <v>38</v>
      </c>
      <c r="D25" s="52" t="s">
        <v>128</v>
      </c>
      <c r="E25" s="39">
        <v>140.39</v>
      </c>
      <c r="F25" s="39">
        <v>140.39</v>
      </c>
      <c r="G25" s="88"/>
      <c r="H25" s="88"/>
      <c r="I25" s="88"/>
      <c r="J25" s="88"/>
      <c r="K25" s="90"/>
    </row>
    <row r="26" ht="15.4" customHeight="1" spans="1:11">
      <c r="A26" s="51" t="s">
        <v>129</v>
      </c>
      <c r="B26" s="52" t="s">
        <v>38</v>
      </c>
      <c r="C26" s="52" t="s">
        <v>38</v>
      </c>
      <c r="D26" s="52" t="s">
        <v>130</v>
      </c>
      <c r="E26" s="39">
        <v>140.39</v>
      </c>
      <c r="F26" s="39">
        <v>140.39</v>
      </c>
      <c r="G26" s="88"/>
      <c r="H26" s="88"/>
      <c r="I26" s="88"/>
      <c r="J26" s="88"/>
      <c r="K26" s="90"/>
    </row>
    <row r="27" ht="15.4" customHeight="1" spans="1:11">
      <c r="A27" s="51" t="s">
        <v>131</v>
      </c>
      <c r="B27" s="52" t="s">
        <v>38</v>
      </c>
      <c r="C27" s="52" t="s">
        <v>38</v>
      </c>
      <c r="D27" s="52" t="s">
        <v>132</v>
      </c>
      <c r="E27" s="39">
        <v>2095.48</v>
      </c>
      <c r="F27" s="39">
        <v>2095.48</v>
      </c>
      <c r="G27" s="88"/>
      <c r="H27" s="88"/>
      <c r="I27" s="88"/>
      <c r="J27" s="88"/>
      <c r="K27" s="90"/>
    </row>
    <row r="28" ht="15.4" customHeight="1" spans="1:11">
      <c r="A28" s="51" t="s">
        <v>133</v>
      </c>
      <c r="B28" s="52" t="s">
        <v>38</v>
      </c>
      <c r="C28" s="52" t="s">
        <v>38</v>
      </c>
      <c r="D28" s="52" t="s">
        <v>134</v>
      </c>
      <c r="E28" s="39">
        <v>1794.54</v>
      </c>
      <c r="F28" s="39">
        <v>1794.54</v>
      </c>
      <c r="G28" s="88"/>
      <c r="H28" s="88"/>
      <c r="I28" s="88"/>
      <c r="J28" s="88"/>
      <c r="K28" s="90"/>
    </row>
    <row r="29" ht="15.4" customHeight="1" spans="1:11">
      <c r="A29" s="51" t="s">
        <v>135</v>
      </c>
      <c r="B29" s="52" t="s">
        <v>38</v>
      </c>
      <c r="C29" s="52" t="s">
        <v>38</v>
      </c>
      <c r="D29" s="52" t="s">
        <v>136</v>
      </c>
      <c r="E29" s="39">
        <v>300</v>
      </c>
      <c r="F29" s="39">
        <v>300</v>
      </c>
      <c r="G29" s="88"/>
      <c r="H29" s="88"/>
      <c r="I29" s="88"/>
      <c r="J29" s="88"/>
      <c r="K29" s="90"/>
    </row>
    <row r="30" ht="15.4" customHeight="1" spans="1:11">
      <c r="A30" s="51" t="s">
        <v>137</v>
      </c>
      <c r="B30" s="52" t="s">
        <v>38</v>
      </c>
      <c r="C30" s="52" t="s">
        <v>38</v>
      </c>
      <c r="D30" s="52" t="s">
        <v>138</v>
      </c>
      <c r="E30" s="39">
        <v>0.94</v>
      </c>
      <c r="F30" s="39">
        <v>0.94</v>
      </c>
      <c r="G30" s="88"/>
      <c r="H30" s="88"/>
      <c r="I30" s="88"/>
      <c r="J30" s="88"/>
      <c r="K30" s="90"/>
    </row>
    <row r="31" ht="15.4" customHeight="1" spans="1:11">
      <c r="A31" s="51" t="s">
        <v>139</v>
      </c>
      <c r="B31" s="52" t="s">
        <v>38</v>
      </c>
      <c r="C31" s="52" t="s">
        <v>38</v>
      </c>
      <c r="D31" s="52" t="s">
        <v>140</v>
      </c>
      <c r="E31" s="39">
        <v>1851.63</v>
      </c>
      <c r="F31" s="39">
        <v>1851.63</v>
      </c>
      <c r="G31" s="88"/>
      <c r="H31" s="88"/>
      <c r="I31" s="88"/>
      <c r="J31" s="88"/>
      <c r="K31" s="90"/>
    </row>
    <row r="32" ht="15.4" customHeight="1" spans="1:11">
      <c r="A32" s="51" t="s">
        <v>141</v>
      </c>
      <c r="B32" s="52" t="s">
        <v>38</v>
      </c>
      <c r="C32" s="52" t="s">
        <v>38</v>
      </c>
      <c r="D32" s="52" t="s">
        <v>142</v>
      </c>
      <c r="E32" s="39">
        <f>SUM(E33:E38)</f>
        <v>1851.63</v>
      </c>
      <c r="F32" s="39">
        <f>SUM(F33:F38)</f>
        <v>1851.63</v>
      </c>
      <c r="G32" s="88"/>
      <c r="H32" s="88"/>
      <c r="I32" s="88"/>
      <c r="J32" s="88"/>
      <c r="K32" s="90"/>
    </row>
    <row r="33" ht="15.4" customHeight="1" spans="1:11">
      <c r="A33" s="51" t="s">
        <v>143</v>
      </c>
      <c r="B33" s="52" t="s">
        <v>38</v>
      </c>
      <c r="C33" s="52" t="s">
        <v>38</v>
      </c>
      <c r="D33" s="52" t="s">
        <v>144</v>
      </c>
      <c r="E33" s="39">
        <v>102.78</v>
      </c>
      <c r="F33" s="39">
        <v>102.78</v>
      </c>
      <c r="G33" s="88"/>
      <c r="H33" s="88"/>
      <c r="I33" s="88"/>
      <c r="J33" s="88"/>
      <c r="K33" s="90"/>
    </row>
    <row r="34" ht="15.4" customHeight="1" spans="1:11">
      <c r="A34" s="51" t="s">
        <v>145</v>
      </c>
      <c r="B34" s="52" t="s">
        <v>38</v>
      </c>
      <c r="C34" s="52" t="s">
        <v>38</v>
      </c>
      <c r="D34" s="52" t="s">
        <v>118</v>
      </c>
      <c r="E34" s="39">
        <v>226.26</v>
      </c>
      <c r="F34" s="39">
        <v>226.26</v>
      </c>
      <c r="G34" s="88"/>
      <c r="H34" s="88"/>
      <c r="I34" s="88"/>
      <c r="J34" s="88"/>
      <c r="K34" s="90"/>
    </row>
    <row r="35" ht="15.4" customHeight="1" spans="1:11">
      <c r="A35" s="51" t="s">
        <v>146</v>
      </c>
      <c r="B35" s="52" t="s">
        <v>38</v>
      </c>
      <c r="C35" s="52" t="s">
        <v>38</v>
      </c>
      <c r="D35" s="52" t="s">
        <v>147</v>
      </c>
      <c r="E35" s="39">
        <v>596.94</v>
      </c>
      <c r="F35" s="39">
        <v>596.94</v>
      </c>
      <c r="G35" s="88"/>
      <c r="H35" s="88"/>
      <c r="I35" s="88"/>
      <c r="J35" s="88"/>
      <c r="K35" s="90"/>
    </row>
    <row r="36" ht="15.4" customHeight="1" spans="1:11">
      <c r="A36" s="51" t="s">
        <v>148</v>
      </c>
      <c r="B36" s="52" t="s">
        <v>38</v>
      </c>
      <c r="C36" s="52" t="s">
        <v>38</v>
      </c>
      <c r="D36" s="52" t="s">
        <v>149</v>
      </c>
      <c r="E36" s="39">
        <v>594.76</v>
      </c>
      <c r="F36" s="39">
        <v>594.76</v>
      </c>
      <c r="G36" s="88"/>
      <c r="H36" s="88"/>
      <c r="I36" s="88"/>
      <c r="J36" s="88"/>
      <c r="K36" s="90"/>
    </row>
    <row r="37" ht="15.4" customHeight="1" spans="1:11">
      <c r="A37" s="51" t="s">
        <v>150</v>
      </c>
      <c r="B37" s="52" t="s">
        <v>38</v>
      </c>
      <c r="C37" s="52" t="s">
        <v>38</v>
      </c>
      <c r="D37" s="52" t="s">
        <v>151</v>
      </c>
      <c r="E37" s="39">
        <v>206.79</v>
      </c>
      <c r="F37" s="39">
        <v>206.79</v>
      </c>
      <c r="G37" s="88"/>
      <c r="H37" s="88"/>
      <c r="I37" s="88"/>
      <c r="J37" s="88"/>
      <c r="K37" s="90"/>
    </row>
    <row r="38" ht="15.4" customHeight="1" spans="1:11">
      <c r="A38" s="51" t="s">
        <v>152</v>
      </c>
      <c r="B38" s="52" t="s">
        <v>38</v>
      </c>
      <c r="C38" s="52" t="s">
        <v>38</v>
      </c>
      <c r="D38" s="52" t="s">
        <v>153</v>
      </c>
      <c r="E38" s="39">
        <v>124.1</v>
      </c>
      <c r="F38" s="39">
        <v>124.1</v>
      </c>
      <c r="G38" s="88"/>
      <c r="H38" s="88"/>
      <c r="I38" s="88"/>
      <c r="J38" s="88"/>
      <c r="K38" s="90"/>
    </row>
    <row r="39" ht="15.4" customHeight="1" spans="1:11">
      <c r="A39" s="51" t="s">
        <v>154</v>
      </c>
      <c r="B39" s="52" t="s">
        <v>38</v>
      </c>
      <c r="C39" s="52" t="s">
        <v>38</v>
      </c>
      <c r="D39" s="52" t="s">
        <v>155</v>
      </c>
      <c r="E39" s="39">
        <v>37.41</v>
      </c>
      <c r="F39" s="39">
        <v>37.41</v>
      </c>
      <c r="G39" s="88"/>
      <c r="H39" s="88"/>
      <c r="I39" s="88"/>
      <c r="J39" s="88"/>
      <c r="K39" s="90"/>
    </row>
    <row r="40" ht="15.4" customHeight="1" spans="1:11">
      <c r="A40" s="51" t="s">
        <v>156</v>
      </c>
      <c r="B40" s="52" t="s">
        <v>38</v>
      </c>
      <c r="C40" s="52" t="s">
        <v>38</v>
      </c>
      <c r="D40" s="52" t="s">
        <v>157</v>
      </c>
      <c r="E40" s="39">
        <v>37.41</v>
      </c>
      <c r="F40" s="39">
        <v>37.41</v>
      </c>
      <c r="G40" s="88"/>
      <c r="H40" s="88"/>
      <c r="I40" s="88"/>
      <c r="J40" s="88"/>
      <c r="K40" s="90"/>
    </row>
    <row r="41" ht="15.4" customHeight="1" spans="1:11">
      <c r="A41" s="51" t="s">
        <v>158</v>
      </c>
      <c r="B41" s="52" t="s">
        <v>38</v>
      </c>
      <c r="C41" s="52" t="s">
        <v>38</v>
      </c>
      <c r="D41" s="52" t="s">
        <v>159</v>
      </c>
      <c r="E41" s="39">
        <v>37.41</v>
      </c>
      <c r="F41" s="39">
        <v>37.41</v>
      </c>
      <c r="G41" s="88"/>
      <c r="H41" s="88"/>
      <c r="I41" s="88"/>
      <c r="J41" s="88"/>
      <c r="K41" s="90"/>
    </row>
    <row r="42" ht="15.4" customHeight="1" spans="1:11">
      <c r="A42" s="51" t="s">
        <v>160</v>
      </c>
      <c r="B42" s="52" t="s">
        <v>38</v>
      </c>
      <c r="C42" s="52" t="s">
        <v>38</v>
      </c>
      <c r="D42" s="52" t="s">
        <v>161</v>
      </c>
      <c r="E42" s="39">
        <v>366</v>
      </c>
      <c r="F42" s="39">
        <v>366</v>
      </c>
      <c r="G42" s="88"/>
      <c r="H42" s="88"/>
      <c r="I42" s="88"/>
      <c r="J42" s="88"/>
      <c r="K42" s="90"/>
    </row>
    <row r="43" ht="15.4" customHeight="1" spans="1:11">
      <c r="A43" s="85" t="s">
        <v>162</v>
      </c>
      <c r="B43" s="71" t="s">
        <v>38</v>
      </c>
      <c r="C43" s="71" t="s">
        <v>38</v>
      </c>
      <c r="D43" s="71" t="s">
        <v>163</v>
      </c>
      <c r="E43" s="72">
        <v>366</v>
      </c>
      <c r="F43" s="72">
        <v>366</v>
      </c>
      <c r="G43" s="88"/>
      <c r="H43" s="88"/>
      <c r="I43" s="88"/>
      <c r="J43" s="88"/>
      <c r="K43" s="90"/>
    </row>
    <row r="44" ht="15.4" customHeight="1" spans="1:11">
      <c r="A44" s="75" t="s">
        <v>164</v>
      </c>
      <c r="B44" s="75" t="s">
        <v>38</v>
      </c>
      <c r="C44" s="75" t="s">
        <v>38</v>
      </c>
      <c r="D44" s="75" t="s">
        <v>165</v>
      </c>
      <c r="E44" s="76">
        <v>366</v>
      </c>
      <c r="F44" s="76">
        <v>366</v>
      </c>
      <c r="G44" s="88"/>
      <c r="H44" s="88"/>
      <c r="I44" s="88"/>
      <c r="J44" s="88"/>
      <c r="K44" s="90"/>
    </row>
    <row r="45" ht="15.4" customHeight="1" spans="1:11">
      <c r="A45" s="89" t="s">
        <v>166</v>
      </c>
      <c r="B45" s="59" t="s">
        <v>38</v>
      </c>
      <c r="C45" s="59" t="s">
        <v>38</v>
      </c>
      <c r="D45" s="59" t="s">
        <v>38</v>
      </c>
      <c r="E45" s="59" t="s">
        <v>38</v>
      </c>
      <c r="F45" s="59" t="s">
        <v>38</v>
      </c>
      <c r="G45" s="59" t="s">
        <v>38</v>
      </c>
      <c r="H45" s="59" t="s">
        <v>38</v>
      </c>
      <c r="I45" s="59" t="s">
        <v>38</v>
      </c>
      <c r="J45" s="59" t="s">
        <v>38</v>
      </c>
      <c r="K45" s="59" t="s">
        <v>38</v>
      </c>
    </row>
  </sheetData>
  <sheetProtection selectLockedCells="1" selectUnlockedCells="1"/>
  <mergeCells count="48">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5:D7"/>
    <mergeCell ref="E4:E7"/>
    <mergeCell ref="F4:F7"/>
    <mergeCell ref="G4:G7"/>
    <mergeCell ref="H4:H7"/>
    <mergeCell ref="I4:I7"/>
    <mergeCell ref="J4:J7"/>
    <mergeCell ref="K4:K7"/>
    <mergeCell ref="A5:C7"/>
  </mergeCells>
  <printOptions horizontalCentered="1"/>
  <pageMargins left="0.354330708661417" right="0.354330708661417" top="0.590551181102362" bottom="0.590551181102362" header="0.511811023622047" footer="0.511811023622047"/>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J45"/>
  <sheetViews>
    <sheetView workbookViewId="0">
      <selection activeCell="A4" sqref="A4:J7"/>
    </sheetView>
  </sheetViews>
  <sheetFormatPr defaultColWidth="8.85714285714286" defaultRowHeight="12.75"/>
  <cols>
    <col min="1" max="3" width="3.14285714285714" customWidth="1"/>
    <col min="4" max="4" width="37.4285714285714" customWidth="1"/>
    <col min="5" max="10" width="14.7142857142857" customWidth="1"/>
  </cols>
  <sheetData>
    <row r="1" ht="27" spans="6:6">
      <c r="F1" s="29" t="s">
        <v>15</v>
      </c>
    </row>
    <row r="2" spans="10:10">
      <c r="J2" s="43" t="s">
        <v>167</v>
      </c>
    </row>
    <row r="3" ht="14.25" spans="1:10">
      <c r="A3" s="49" t="s">
        <v>83</v>
      </c>
      <c r="D3" s="79" t="s">
        <v>84</v>
      </c>
      <c r="F3" s="31" t="s">
        <v>35</v>
      </c>
      <c r="J3" s="43" t="s">
        <v>36</v>
      </c>
    </row>
    <row r="4" ht="15.4" customHeight="1" spans="1:10">
      <c r="A4" s="80" t="s">
        <v>40</v>
      </c>
      <c r="B4" s="81" t="s">
        <v>38</v>
      </c>
      <c r="C4" s="81" t="s">
        <v>38</v>
      </c>
      <c r="D4" s="81" t="s">
        <v>38</v>
      </c>
      <c r="E4" s="34" t="s">
        <v>74</v>
      </c>
      <c r="F4" s="34" t="s">
        <v>168</v>
      </c>
      <c r="G4" s="34" t="s">
        <v>169</v>
      </c>
      <c r="H4" s="34" t="s">
        <v>170</v>
      </c>
      <c r="I4" s="34" t="s">
        <v>171</v>
      </c>
      <c r="J4" s="44" t="s">
        <v>172</v>
      </c>
    </row>
    <row r="5" ht="15.4" customHeight="1" spans="1:10">
      <c r="A5" s="36" t="s">
        <v>91</v>
      </c>
      <c r="B5" s="37" t="s">
        <v>38</v>
      </c>
      <c r="C5" s="37" t="s">
        <v>38</v>
      </c>
      <c r="D5" s="82" t="s">
        <v>92</v>
      </c>
      <c r="E5" s="37" t="s">
        <v>38</v>
      </c>
      <c r="F5" s="37" t="s">
        <v>38</v>
      </c>
      <c r="G5" s="37" t="s">
        <v>38</v>
      </c>
      <c r="H5" s="37" t="s">
        <v>38</v>
      </c>
      <c r="I5" s="37" t="s">
        <v>38</v>
      </c>
      <c r="J5" s="45" t="s">
        <v>38</v>
      </c>
    </row>
    <row r="6" ht="15.4" customHeight="1" spans="1:10">
      <c r="A6" s="36" t="s">
        <v>38</v>
      </c>
      <c r="B6" s="37" t="s">
        <v>38</v>
      </c>
      <c r="C6" s="37" t="s">
        <v>38</v>
      </c>
      <c r="D6" s="82" t="s">
        <v>38</v>
      </c>
      <c r="E6" s="37" t="s">
        <v>38</v>
      </c>
      <c r="F6" s="37" t="s">
        <v>38</v>
      </c>
      <c r="G6" s="37" t="s">
        <v>38</v>
      </c>
      <c r="H6" s="37" t="s">
        <v>38</v>
      </c>
      <c r="I6" s="37" t="s">
        <v>38</v>
      </c>
      <c r="J6" s="45" t="s">
        <v>38</v>
      </c>
    </row>
    <row r="7" ht="15.4" customHeight="1" spans="1:10">
      <c r="A7" s="36" t="s">
        <v>38</v>
      </c>
      <c r="B7" s="37" t="s">
        <v>38</v>
      </c>
      <c r="C7" s="37" t="s">
        <v>38</v>
      </c>
      <c r="D7" s="82" t="s">
        <v>38</v>
      </c>
      <c r="E7" s="37" t="s">
        <v>38</v>
      </c>
      <c r="F7" s="37" t="s">
        <v>38</v>
      </c>
      <c r="G7" s="37" t="s">
        <v>38</v>
      </c>
      <c r="H7" s="37" t="s">
        <v>38</v>
      </c>
      <c r="I7" s="37" t="s">
        <v>38</v>
      </c>
      <c r="J7" s="45" t="s">
        <v>38</v>
      </c>
    </row>
    <row r="8" ht="15.4" customHeight="1" spans="1:10">
      <c r="A8" s="83" t="s">
        <v>94</v>
      </c>
      <c r="B8" s="82" t="s">
        <v>38</v>
      </c>
      <c r="C8" s="82" t="s">
        <v>38</v>
      </c>
      <c r="D8" s="82" t="s">
        <v>94</v>
      </c>
      <c r="E8" s="39">
        <v>4627.61</v>
      </c>
      <c r="F8" s="39">
        <f>F9+F18+F24+F31+F39+F42</f>
        <v>645.51</v>
      </c>
      <c r="G8" s="39">
        <v>3982.1</v>
      </c>
      <c r="H8" s="84"/>
      <c r="I8" s="84"/>
      <c r="J8" s="86"/>
    </row>
    <row r="9" ht="15.4" customHeight="1" spans="1:10">
      <c r="A9" s="51" t="s">
        <v>95</v>
      </c>
      <c r="B9" s="52" t="s">
        <v>38</v>
      </c>
      <c r="C9" s="52" t="s">
        <v>38</v>
      </c>
      <c r="D9" s="52" t="s">
        <v>96</v>
      </c>
      <c r="E9" s="39">
        <v>111.74</v>
      </c>
      <c r="F9" s="39">
        <v>111.74</v>
      </c>
      <c r="G9" s="39"/>
      <c r="H9" s="84"/>
      <c r="I9" s="84"/>
      <c r="J9" s="86"/>
    </row>
    <row r="10" ht="15.4" customHeight="1" spans="1:10">
      <c r="A10" s="51" t="s">
        <v>97</v>
      </c>
      <c r="B10" s="52" t="s">
        <v>38</v>
      </c>
      <c r="C10" s="52" t="s">
        <v>38</v>
      </c>
      <c r="D10" s="52" t="s">
        <v>98</v>
      </c>
      <c r="E10" s="39">
        <v>95.17</v>
      </c>
      <c r="F10" s="39">
        <v>95.17</v>
      </c>
      <c r="G10" s="39"/>
      <c r="H10" s="84"/>
      <c r="I10" s="84"/>
      <c r="J10" s="86"/>
    </row>
    <row r="11" ht="15.4" customHeight="1" spans="1:10">
      <c r="A11" s="51" t="s">
        <v>99</v>
      </c>
      <c r="B11" s="52" t="s">
        <v>38</v>
      </c>
      <c r="C11" s="52" t="s">
        <v>38</v>
      </c>
      <c r="D11" s="52" t="s">
        <v>100</v>
      </c>
      <c r="E11" s="39">
        <v>20.88</v>
      </c>
      <c r="F11" s="39">
        <v>20.88</v>
      </c>
      <c r="G11" s="39"/>
      <c r="H11" s="84"/>
      <c r="I11" s="84"/>
      <c r="J11" s="86"/>
    </row>
    <row r="12" ht="15.4" customHeight="1" spans="1:10">
      <c r="A12" s="51" t="s">
        <v>101</v>
      </c>
      <c r="B12" s="52" t="s">
        <v>38</v>
      </c>
      <c r="C12" s="52" t="s">
        <v>38</v>
      </c>
      <c r="D12" s="52" t="s">
        <v>102</v>
      </c>
      <c r="E12" s="39">
        <v>66.46</v>
      </c>
      <c r="F12" s="39">
        <v>66.46</v>
      </c>
      <c r="G12" s="39"/>
      <c r="H12" s="84"/>
      <c r="I12" s="84"/>
      <c r="J12" s="86"/>
    </row>
    <row r="13" ht="15.4" customHeight="1" spans="1:10">
      <c r="A13" s="51" t="s">
        <v>103</v>
      </c>
      <c r="B13" s="52" t="s">
        <v>38</v>
      </c>
      <c r="C13" s="52" t="s">
        <v>38</v>
      </c>
      <c r="D13" s="52" t="s">
        <v>104</v>
      </c>
      <c r="E13" s="39">
        <v>7.83</v>
      </c>
      <c r="F13" s="39">
        <v>7.83</v>
      </c>
      <c r="G13" s="39"/>
      <c r="H13" s="84"/>
      <c r="I13" s="84"/>
      <c r="J13" s="86"/>
    </row>
    <row r="14" ht="15.4" customHeight="1" spans="1:10">
      <c r="A14" s="51" t="s">
        <v>105</v>
      </c>
      <c r="B14" s="52" t="s">
        <v>38</v>
      </c>
      <c r="C14" s="52" t="s">
        <v>38</v>
      </c>
      <c r="D14" s="52" t="s">
        <v>106</v>
      </c>
      <c r="E14" s="39">
        <v>2.82</v>
      </c>
      <c r="F14" s="39">
        <v>2.82</v>
      </c>
      <c r="G14" s="39"/>
      <c r="H14" s="84"/>
      <c r="I14" s="84"/>
      <c r="J14" s="86"/>
    </row>
    <row r="15" ht="15.4" customHeight="1" spans="1:10">
      <c r="A15" s="51" t="s">
        <v>107</v>
      </c>
      <c r="B15" s="52" t="s">
        <v>38</v>
      </c>
      <c r="C15" s="52" t="s">
        <v>38</v>
      </c>
      <c r="D15" s="52" t="s">
        <v>108</v>
      </c>
      <c r="E15" s="39">
        <v>2.82</v>
      </c>
      <c r="F15" s="39">
        <v>2.82</v>
      </c>
      <c r="G15" s="39"/>
      <c r="H15" s="84"/>
      <c r="I15" s="84"/>
      <c r="J15" s="86"/>
    </row>
    <row r="16" ht="15.4" customHeight="1" spans="1:10">
      <c r="A16" s="51" t="s">
        <v>109</v>
      </c>
      <c r="B16" s="52" t="s">
        <v>38</v>
      </c>
      <c r="C16" s="52" t="s">
        <v>38</v>
      </c>
      <c r="D16" s="52" t="s">
        <v>110</v>
      </c>
      <c r="E16" s="39">
        <v>13.75</v>
      </c>
      <c r="F16" s="39">
        <v>13.75</v>
      </c>
      <c r="G16" s="39"/>
      <c r="H16" s="84"/>
      <c r="I16" s="84"/>
      <c r="J16" s="86"/>
    </row>
    <row r="17" ht="15.4" customHeight="1" spans="1:10">
      <c r="A17" s="51" t="s">
        <v>111</v>
      </c>
      <c r="B17" s="52" t="s">
        <v>38</v>
      </c>
      <c r="C17" s="52" t="s">
        <v>38</v>
      </c>
      <c r="D17" s="52" t="s">
        <v>112</v>
      </c>
      <c r="E17" s="39">
        <v>13.75</v>
      </c>
      <c r="F17" s="39">
        <v>13.75</v>
      </c>
      <c r="G17" s="39"/>
      <c r="H17" s="84"/>
      <c r="I17" s="84"/>
      <c r="J17" s="86"/>
    </row>
    <row r="18" ht="15.4" customHeight="1" spans="1:10">
      <c r="A18" s="51" t="s">
        <v>113</v>
      </c>
      <c r="B18" s="52" t="s">
        <v>38</v>
      </c>
      <c r="C18" s="52" t="s">
        <v>38</v>
      </c>
      <c r="D18" s="52" t="s">
        <v>114</v>
      </c>
      <c r="E18" s="39">
        <v>24.96</v>
      </c>
      <c r="F18" s="39">
        <v>17.98</v>
      </c>
      <c r="G18" s="39">
        <v>6.98</v>
      </c>
      <c r="H18" s="84"/>
      <c r="I18" s="84"/>
      <c r="J18" s="86"/>
    </row>
    <row r="19" ht="15.4" customHeight="1" spans="1:10">
      <c r="A19" s="51" t="s">
        <v>115</v>
      </c>
      <c r="B19" s="52" t="s">
        <v>38</v>
      </c>
      <c r="C19" s="52" t="s">
        <v>38</v>
      </c>
      <c r="D19" s="52" t="s">
        <v>116</v>
      </c>
      <c r="E19" s="39">
        <v>6.98</v>
      </c>
      <c r="F19" s="39"/>
      <c r="G19" s="39">
        <v>6.98</v>
      </c>
      <c r="H19" s="84"/>
      <c r="I19" s="84"/>
      <c r="J19" s="86"/>
    </row>
    <row r="20" ht="15.4" customHeight="1" spans="1:10">
      <c r="A20" s="51" t="s">
        <v>117</v>
      </c>
      <c r="B20" s="52" t="s">
        <v>38</v>
      </c>
      <c r="C20" s="52" t="s">
        <v>38</v>
      </c>
      <c r="D20" s="52" t="s">
        <v>118</v>
      </c>
      <c r="E20" s="39">
        <v>6.98</v>
      </c>
      <c r="F20" s="39"/>
      <c r="G20" s="39">
        <v>6.98</v>
      </c>
      <c r="H20" s="84"/>
      <c r="I20" s="84"/>
      <c r="J20" s="86"/>
    </row>
    <row r="21" ht="15.4" customHeight="1" spans="1:10">
      <c r="A21" s="51" t="s">
        <v>119</v>
      </c>
      <c r="B21" s="52" t="s">
        <v>38</v>
      </c>
      <c r="C21" s="52" t="s">
        <v>38</v>
      </c>
      <c r="D21" s="52" t="s">
        <v>120</v>
      </c>
      <c r="E21" s="39">
        <v>17.98</v>
      </c>
      <c r="F21" s="39">
        <v>17.98</v>
      </c>
      <c r="G21" s="39"/>
      <c r="H21" s="84"/>
      <c r="I21" s="84"/>
      <c r="J21" s="86"/>
    </row>
    <row r="22" ht="15.4" customHeight="1" spans="1:10">
      <c r="A22" s="51" t="s">
        <v>121</v>
      </c>
      <c r="B22" s="52" t="s">
        <v>38</v>
      </c>
      <c r="C22" s="52" t="s">
        <v>38</v>
      </c>
      <c r="D22" s="52" t="s">
        <v>122</v>
      </c>
      <c r="E22" s="39">
        <v>3.6</v>
      </c>
      <c r="F22" s="39">
        <v>3.6</v>
      </c>
      <c r="G22" s="39"/>
      <c r="H22" s="84"/>
      <c r="I22" s="84"/>
      <c r="J22" s="86"/>
    </row>
    <row r="23" ht="15.4" customHeight="1" spans="1:10">
      <c r="A23" s="51" t="s">
        <v>123</v>
      </c>
      <c r="B23" s="52" t="s">
        <v>38</v>
      </c>
      <c r="C23" s="52" t="s">
        <v>38</v>
      </c>
      <c r="D23" s="52" t="s">
        <v>124</v>
      </c>
      <c r="E23" s="39">
        <v>14.38</v>
      </c>
      <c r="F23" s="39">
        <v>14.38</v>
      </c>
      <c r="G23" s="39"/>
      <c r="H23" s="84"/>
      <c r="I23" s="84"/>
      <c r="J23" s="86"/>
    </row>
    <row r="24" ht="15.4" customHeight="1" spans="1:10">
      <c r="A24" s="51" t="s">
        <v>125</v>
      </c>
      <c r="B24" s="52" t="s">
        <v>38</v>
      </c>
      <c r="C24" s="52" t="s">
        <v>38</v>
      </c>
      <c r="D24" s="52" t="s">
        <v>126</v>
      </c>
      <c r="E24" s="39">
        <v>2235.87</v>
      </c>
      <c r="F24" s="39">
        <v>0.94</v>
      </c>
      <c r="G24" s="39">
        <v>2234.93</v>
      </c>
      <c r="H24" s="84"/>
      <c r="I24" s="84"/>
      <c r="J24" s="86"/>
    </row>
    <row r="25" ht="15.4" customHeight="1" spans="1:10">
      <c r="A25" s="51" t="s">
        <v>127</v>
      </c>
      <c r="B25" s="52" t="s">
        <v>38</v>
      </c>
      <c r="C25" s="52" t="s">
        <v>38</v>
      </c>
      <c r="D25" s="52" t="s">
        <v>128</v>
      </c>
      <c r="E25" s="39">
        <v>140.39</v>
      </c>
      <c r="F25" s="39"/>
      <c r="G25" s="39">
        <v>140.39</v>
      </c>
      <c r="H25" s="84"/>
      <c r="I25" s="84"/>
      <c r="J25" s="86"/>
    </row>
    <row r="26" ht="15.4" customHeight="1" spans="1:10">
      <c r="A26" s="51" t="s">
        <v>129</v>
      </c>
      <c r="B26" s="52" t="s">
        <v>38</v>
      </c>
      <c r="C26" s="52" t="s">
        <v>38</v>
      </c>
      <c r="D26" s="52" t="s">
        <v>130</v>
      </c>
      <c r="E26" s="39">
        <v>140.39</v>
      </c>
      <c r="F26" s="39"/>
      <c r="G26" s="39">
        <v>140.39</v>
      </c>
      <c r="H26" s="84"/>
      <c r="I26" s="84"/>
      <c r="J26" s="86"/>
    </row>
    <row r="27" ht="15.4" customHeight="1" spans="1:10">
      <c r="A27" s="51" t="s">
        <v>131</v>
      </c>
      <c r="B27" s="52" t="s">
        <v>38</v>
      </c>
      <c r="C27" s="52" t="s">
        <v>38</v>
      </c>
      <c r="D27" s="52" t="s">
        <v>132</v>
      </c>
      <c r="E27" s="39">
        <v>2095.48</v>
      </c>
      <c r="F27" s="39">
        <v>0.94</v>
      </c>
      <c r="G27" s="39">
        <v>2094.54</v>
      </c>
      <c r="H27" s="84"/>
      <c r="I27" s="84"/>
      <c r="J27" s="86"/>
    </row>
    <row r="28" ht="15.4" customHeight="1" spans="1:10">
      <c r="A28" s="51" t="s">
        <v>133</v>
      </c>
      <c r="B28" s="52" t="s">
        <v>38</v>
      </c>
      <c r="C28" s="52" t="s">
        <v>38</v>
      </c>
      <c r="D28" s="52" t="s">
        <v>134</v>
      </c>
      <c r="E28" s="39">
        <v>1794.54</v>
      </c>
      <c r="F28" s="39"/>
      <c r="G28" s="39">
        <v>1794.54</v>
      </c>
      <c r="H28" s="84"/>
      <c r="I28" s="84"/>
      <c r="J28" s="86"/>
    </row>
    <row r="29" ht="15.4" customHeight="1" spans="1:10">
      <c r="A29" s="51" t="s">
        <v>135</v>
      </c>
      <c r="B29" s="52" t="s">
        <v>38</v>
      </c>
      <c r="C29" s="52" t="s">
        <v>38</v>
      </c>
      <c r="D29" s="52" t="s">
        <v>136</v>
      </c>
      <c r="E29" s="39">
        <v>300</v>
      </c>
      <c r="F29" s="39"/>
      <c r="G29" s="39">
        <v>300</v>
      </c>
      <c r="H29" s="84"/>
      <c r="I29" s="84"/>
      <c r="J29" s="86"/>
    </row>
    <row r="30" ht="15.4" customHeight="1" spans="1:10">
      <c r="A30" s="51" t="s">
        <v>137</v>
      </c>
      <c r="B30" s="52" t="s">
        <v>38</v>
      </c>
      <c r="C30" s="52" t="s">
        <v>38</v>
      </c>
      <c r="D30" s="52" t="s">
        <v>138</v>
      </c>
      <c r="E30" s="39">
        <v>0.94</v>
      </c>
      <c r="F30" s="39">
        <v>0.94</v>
      </c>
      <c r="G30" s="39"/>
      <c r="H30" s="84"/>
      <c r="I30" s="84"/>
      <c r="J30" s="86"/>
    </row>
    <row r="31" ht="15.4" customHeight="1" spans="1:10">
      <c r="A31" s="51" t="s">
        <v>139</v>
      </c>
      <c r="B31" s="52" t="s">
        <v>38</v>
      </c>
      <c r="C31" s="52" t="s">
        <v>38</v>
      </c>
      <c r="D31" s="52" t="s">
        <v>140</v>
      </c>
      <c r="E31" s="39">
        <v>1851.63</v>
      </c>
      <c r="F31" s="39">
        <v>477.44</v>
      </c>
      <c r="G31" s="39">
        <v>1374.19</v>
      </c>
      <c r="H31" s="84"/>
      <c r="I31" s="84"/>
      <c r="J31" s="86"/>
    </row>
    <row r="32" ht="15.4" customHeight="1" spans="1:10">
      <c r="A32" s="51" t="s">
        <v>141</v>
      </c>
      <c r="B32" s="52" t="s">
        <v>38</v>
      </c>
      <c r="C32" s="52" t="s">
        <v>38</v>
      </c>
      <c r="D32" s="52" t="s">
        <v>142</v>
      </c>
      <c r="E32" s="39">
        <v>1851.63</v>
      </c>
      <c r="F32" s="39">
        <v>477.44</v>
      </c>
      <c r="G32" s="39">
        <v>1374.19</v>
      </c>
      <c r="H32" s="84"/>
      <c r="I32" s="84"/>
      <c r="J32" s="86"/>
    </row>
    <row r="33" ht="15.4" customHeight="1" spans="1:10">
      <c r="A33" s="51" t="s">
        <v>143</v>
      </c>
      <c r="B33" s="52" t="s">
        <v>38</v>
      </c>
      <c r="C33" s="52" t="s">
        <v>38</v>
      </c>
      <c r="D33" s="52" t="s">
        <v>144</v>
      </c>
      <c r="E33" s="39">
        <v>102.78</v>
      </c>
      <c r="F33" s="39">
        <v>102.78</v>
      </c>
      <c r="G33" s="39"/>
      <c r="H33" s="84"/>
      <c r="I33" s="84"/>
      <c r="J33" s="86"/>
    </row>
    <row r="34" ht="15.4" customHeight="1" spans="1:10">
      <c r="A34" s="51" t="s">
        <v>145</v>
      </c>
      <c r="B34" s="52" t="s">
        <v>38</v>
      </c>
      <c r="C34" s="52" t="s">
        <v>38</v>
      </c>
      <c r="D34" s="52" t="s">
        <v>118</v>
      </c>
      <c r="E34" s="39">
        <v>226.26</v>
      </c>
      <c r="F34" s="39"/>
      <c r="G34" s="39">
        <v>226.26</v>
      </c>
      <c r="H34" s="84"/>
      <c r="I34" s="84"/>
      <c r="J34" s="86"/>
    </row>
    <row r="35" ht="15.4" customHeight="1" spans="1:10">
      <c r="A35" s="51" t="s">
        <v>146</v>
      </c>
      <c r="B35" s="52" t="s">
        <v>38</v>
      </c>
      <c r="C35" s="52" t="s">
        <v>38</v>
      </c>
      <c r="D35" s="52" t="s">
        <v>147</v>
      </c>
      <c r="E35" s="39">
        <v>596.94</v>
      </c>
      <c r="F35" s="39"/>
      <c r="G35" s="39">
        <v>596.94</v>
      </c>
      <c r="H35" s="84"/>
      <c r="I35" s="84"/>
      <c r="J35" s="86"/>
    </row>
    <row r="36" ht="15.4" customHeight="1" spans="1:10">
      <c r="A36" s="51" t="s">
        <v>148</v>
      </c>
      <c r="B36" s="52" t="s">
        <v>38</v>
      </c>
      <c r="C36" s="52" t="s">
        <v>38</v>
      </c>
      <c r="D36" s="52" t="s">
        <v>149</v>
      </c>
      <c r="E36" s="39">
        <v>594.76</v>
      </c>
      <c r="F36" s="39">
        <v>157.29</v>
      </c>
      <c r="G36" s="39">
        <v>437.47</v>
      </c>
      <c r="H36" s="84"/>
      <c r="I36" s="84"/>
      <c r="J36" s="86"/>
    </row>
    <row r="37" ht="15.4" customHeight="1" spans="1:10">
      <c r="A37" s="51" t="s">
        <v>150</v>
      </c>
      <c r="B37" s="52" t="s">
        <v>38</v>
      </c>
      <c r="C37" s="52" t="s">
        <v>38</v>
      </c>
      <c r="D37" s="52" t="s">
        <v>151</v>
      </c>
      <c r="E37" s="39">
        <v>206.79</v>
      </c>
      <c r="F37" s="39">
        <v>206.79</v>
      </c>
      <c r="G37" s="39"/>
      <c r="H37" s="84"/>
      <c r="I37" s="84"/>
      <c r="J37" s="86"/>
    </row>
    <row r="38" ht="15.4" customHeight="1" spans="1:10">
      <c r="A38" s="51" t="s">
        <v>152</v>
      </c>
      <c r="B38" s="52" t="s">
        <v>38</v>
      </c>
      <c r="C38" s="52" t="s">
        <v>38</v>
      </c>
      <c r="D38" s="52" t="s">
        <v>153</v>
      </c>
      <c r="E38" s="39">
        <v>124.1</v>
      </c>
      <c r="F38" s="39">
        <v>10.58</v>
      </c>
      <c r="G38" s="39">
        <v>113.52</v>
      </c>
      <c r="H38" s="84"/>
      <c r="I38" s="84"/>
      <c r="J38" s="86"/>
    </row>
    <row r="39" ht="15.4" customHeight="1" spans="1:10">
      <c r="A39" s="51" t="s">
        <v>154</v>
      </c>
      <c r="B39" s="52" t="s">
        <v>38</v>
      </c>
      <c r="C39" s="52" t="s">
        <v>38</v>
      </c>
      <c r="D39" s="52" t="s">
        <v>155</v>
      </c>
      <c r="E39" s="39">
        <v>37.41</v>
      </c>
      <c r="F39" s="39">
        <v>37.41</v>
      </c>
      <c r="G39" s="39"/>
      <c r="H39" s="84"/>
      <c r="I39" s="84"/>
      <c r="J39" s="86"/>
    </row>
    <row r="40" ht="15.4" customHeight="1" spans="1:10">
      <c r="A40" s="51" t="s">
        <v>156</v>
      </c>
      <c r="B40" s="52" t="s">
        <v>38</v>
      </c>
      <c r="C40" s="52" t="s">
        <v>38</v>
      </c>
      <c r="D40" s="52" t="s">
        <v>157</v>
      </c>
      <c r="E40" s="39">
        <v>37.41</v>
      </c>
      <c r="F40" s="39">
        <v>37.41</v>
      </c>
      <c r="G40" s="39"/>
      <c r="H40" s="84"/>
      <c r="I40" s="84"/>
      <c r="J40" s="86"/>
    </row>
    <row r="41" ht="15.4" customHeight="1" spans="1:10">
      <c r="A41" s="51" t="s">
        <v>158</v>
      </c>
      <c r="B41" s="52" t="s">
        <v>38</v>
      </c>
      <c r="C41" s="52" t="s">
        <v>38</v>
      </c>
      <c r="D41" s="52" t="s">
        <v>159</v>
      </c>
      <c r="E41" s="39">
        <v>37.41</v>
      </c>
      <c r="F41" s="39">
        <v>37.41</v>
      </c>
      <c r="G41" s="39"/>
      <c r="H41" s="84"/>
      <c r="I41" s="84"/>
      <c r="J41" s="86"/>
    </row>
    <row r="42" ht="15.4" customHeight="1" spans="1:10">
      <c r="A42" s="51" t="s">
        <v>160</v>
      </c>
      <c r="B42" s="52" t="s">
        <v>38</v>
      </c>
      <c r="C42" s="52" t="s">
        <v>38</v>
      </c>
      <c r="D42" s="52" t="s">
        <v>161</v>
      </c>
      <c r="E42" s="39">
        <v>366</v>
      </c>
      <c r="F42" s="39"/>
      <c r="G42" s="39">
        <v>366</v>
      </c>
      <c r="H42" s="84"/>
      <c r="I42" s="84"/>
      <c r="J42" s="86"/>
    </row>
    <row r="43" ht="15.4" customHeight="1" spans="1:10">
      <c r="A43" s="85" t="s">
        <v>162</v>
      </c>
      <c r="B43" s="71" t="s">
        <v>38</v>
      </c>
      <c r="C43" s="71" t="s">
        <v>38</v>
      </c>
      <c r="D43" s="71" t="s">
        <v>163</v>
      </c>
      <c r="E43" s="72">
        <v>366</v>
      </c>
      <c r="F43" s="72"/>
      <c r="G43" s="72">
        <v>366</v>
      </c>
      <c r="H43" s="84"/>
      <c r="I43" s="84"/>
      <c r="J43" s="86"/>
    </row>
    <row r="44" ht="15.4" customHeight="1" spans="1:10">
      <c r="A44" s="75" t="s">
        <v>164</v>
      </c>
      <c r="B44" s="75" t="s">
        <v>38</v>
      </c>
      <c r="C44" s="75" t="s">
        <v>38</v>
      </c>
      <c r="D44" s="75" t="s">
        <v>165</v>
      </c>
      <c r="E44" s="76">
        <v>366</v>
      </c>
      <c r="F44" s="76"/>
      <c r="G44" s="76">
        <v>366</v>
      </c>
      <c r="H44" s="84"/>
      <c r="I44" s="84"/>
      <c r="J44" s="86"/>
    </row>
    <row r="45" ht="15.4" customHeight="1" spans="1:10">
      <c r="A45" s="59" t="s">
        <v>173</v>
      </c>
      <c r="B45" s="59" t="s">
        <v>38</v>
      </c>
      <c r="C45" s="59" t="s">
        <v>38</v>
      </c>
      <c r="D45" s="59" t="s">
        <v>38</v>
      </c>
      <c r="E45" s="59" t="s">
        <v>38</v>
      </c>
      <c r="F45" s="59" t="s">
        <v>38</v>
      </c>
      <c r="G45" s="59" t="s">
        <v>38</v>
      </c>
      <c r="H45" s="59" t="s">
        <v>38</v>
      </c>
      <c r="I45" s="59" t="s">
        <v>38</v>
      </c>
      <c r="J45" s="59" t="s">
        <v>38</v>
      </c>
    </row>
  </sheetData>
  <mergeCells count="47">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5:D7"/>
    <mergeCell ref="E4:E7"/>
    <mergeCell ref="F4:F7"/>
    <mergeCell ref="G4:G7"/>
    <mergeCell ref="H4:H7"/>
    <mergeCell ref="I4:I7"/>
    <mergeCell ref="J4:J7"/>
    <mergeCell ref="A5:C7"/>
  </mergeCells>
  <printOptions horizontalCentered="1"/>
  <pageMargins left="0.354330708661417" right="0.354330708661417" top="0.590551181102362" bottom="0.590551181102362" header="0.511811023622047" footer="0.511811023622047"/>
  <pageSetup paperSize="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F33"/>
  <sheetViews>
    <sheetView workbookViewId="0">
      <selection activeCell="A4" sqref="A4:F32"/>
    </sheetView>
  </sheetViews>
  <sheetFormatPr defaultColWidth="8.85714285714286" defaultRowHeight="12.75" outlineLevelCol="5"/>
  <cols>
    <col min="1" max="1" width="35.7142857142857" customWidth="1"/>
    <col min="2" max="2" width="16" customWidth="1"/>
    <col min="3" max="3" width="41" customWidth="1"/>
    <col min="4" max="6" width="16" customWidth="1"/>
    <col min="7" max="7" width="9.71428571428571" customWidth="1"/>
  </cols>
  <sheetData>
    <row r="1" ht="27" spans="3:3">
      <c r="C1" s="29" t="s">
        <v>18</v>
      </c>
    </row>
    <row r="2" spans="6:6">
      <c r="F2" s="43" t="s">
        <v>174</v>
      </c>
    </row>
    <row r="3" ht="14.25" spans="1:6">
      <c r="A3" s="30" t="s">
        <v>175</v>
      </c>
      <c r="C3" s="31" t="s">
        <v>35</v>
      </c>
      <c r="F3" s="43" t="s">
        <v>36</v>
      </c>
    </row>
    <row r="4" ht="15.4" customHeight="1" spans="1:6">
      <c r="A4" s="32" t="s">
        <v>176</v>
      </c>
      <c r="B4" s="61" t="s">
        <v>38</v>
      </c>
      <c r="C4" s="62" t="s">
        <v>177</v>
      </c>
      <c r="D4" s="62" t="s">
        <v>38</v>
      </c>
      <c r="E4" s="62" t="s">
        <v>38</v>
      </c>
      <c r="F4" s="62" t="s">
        <v>38</v>
      </c>
    </row>
    <row r="5" ht="14.65" customHeight="1" spans="1:6">
      <c r="A5" s="63" t="s">
        <v>178</v>
      </c>
      <c r="B5" s="64" t="s">
        <v>41</v>
      </c>
      <c r="C5" s="64" t="s">
        <v>40</v>
      </c>
      <c r="D5" s="65" t="s">
        <v>41</v>
      </c>
      <c r="E5" s="65" t="s">
        <v>38</v>
      </c>
      <c r="F5" s="65" t="s">
        <v>38</v>
      </c>
    </row>
    <row r="6" ht="30.75" customHeight="1" spans="1:6">
      <c r="A6" s="63" t="s">
        <v>38</v>
      </c>
      <c r="B6" s="64" t="s">
        <v>38</v>
      </c>
      <c r="C6" s="64" t="s">
        <v>38</v>
      </c>
      <c r="D6" s="66" t="s">
        <v>94</v>
      </c>
      <c r="E6" s="64" t="s">
        <v>179</v>
      </c>
      <c r="F6" s="67" t="s">
        <v>180</v>
      </c>
    </row>
    <row r="7" ht="15.4" customHeight="1" spans="1:6">
      <c r="A7" s="38" t="s">
        <v>181</v>
      </c>
      <c r="B7" s="39">
        <v>4627.61</v>
      </c>
      <c r="C7" s="52" t="s">
        <v>43</v>
      </c>
      <c r="D7" s="39"/>
      <c r="E7" s="39"/>
      <c r="F7" s="39"/>
    </row>
    <row r="8" ht="15.4" customHeight="1" spans="1:6">
      <c r="A8" s="38" t="s">
        <v>182</v>
      </c>
      <c r="B8" s="39"/>
      <c r="C8" s="52" t="s">
        <v>45</v>
      </c>
      <c r="D8" s="39"/>
      <c r="E8" s="39"/>
      <c r="F8" s="39"/>
    </row>
    <row r="9" ht="15.4" customHeight="1" spans="1:6">
      <c r="A9" s="38" t="s">
        <v>183</v>
      </c>
      <c r="B9" s="39"/>
      <c r="C9" s="52" t="s">
        <v>47</v>
      </c>
      <c r="D9" s="39"/>
      <c r="E9" s="39"/>
      <c r="F9" s="39"/>
    </row>
    <row r="10" ht="15.4" customHeight="1" spans="1:6">
      <c r="A10" s="38" t="s">
        <v>38</v>
      </c>
      <c r="B10" s="68" t="s">
        <v>38</v>
      </c>
      <c r="C10" s="52" t="s">
        <v>49</v>
      </c>
      <c r="D10" s="39"/>
      <c r="E10" s="39"/>
      <c r="F10" s="39"/>
    </row>
    <row r="11" ht="15.4" customHeight="1" spans="1:6">
      <c r="A11" s="38" t="s">
        <v>38</v>
      </c>
      <c r="B11" s="68" t="s">
        <v>38</v>
      </c>
      <c r="C11" s="52" t="s">
        <v>51</v>
      </c>
      <c r="D11" s="39"/>
      <c r="E11" s="39"/>
      <c r="F11" s="39"/>
    </row>
    <row r="12" ht="15.4" customHeight="1" spans="1:6">
      <c r="A12" s="38" t="s">
        <v>38</v>
      </c>
      <c r="B12" s="68" t="s">
        <v>38</v>
      </c>
      <c r="C12" s="52" t="s">
        <v>53</v>
      </c>
      <c r="D12" s="39"/>
      <c r="E12" s="39"/>
      <c r="F12" s="39"/>
    </row>
    <row r="13" ht="15.4" customHeight="1" spans="1:6">
      <c r="A13" s="38" t="s">
        <v>38</v>
      </c>
      <c r="B13" s="68" t="s">
        <v>38</v>
      </c>
      <c r="C13" s="52" t="s">
        <v>55</v>
      </c>
      <c r="D13" s="39"/>
      <c r="E13" s="39"/>
      <c r="F13" s="39"/>
    </row>
    <row r="14" ht="15.4" customHeight="1" spans="1:6">
      <c r="A14" s="38" t="s">
        <v>38</v>
      </c>
      <c r="B14" s="68" t="s">
        <v>38</v>
      </c>
      <c r="C14" s="52" t="s">
        <v>57</v>
      </c>
      <c r="D14" s="39"/>
      <c r="E14" s="39">
        <v>111.74</v>
      </c>
      <c r="F14" s="39"/>
    </row>
    <row r="15" ht="15.4" customHeight="1" spans="1:6">
      <c r="A15" s="38" t="s">
        <v>38</v>
      </c>
      <c r="B15" s="68" t="s">
        <v>38</v>
      </c>
      <c r="C15" s="52" t="s">
        <v>59</v>
      </c>
      <c r="D15" s="39"/>
      <c r="E15" s="39">
        <v>24.96</v>
      </c>
      <c r="F15" s="39"/>
    </row>
    <row r="16" ht="15.4" customHeight="1" spans="1:6">
      <c r="A16" s="38" t="s">
        <v>38</v>
      </c>
      <c r="B16" s="68" t="s">
        <v>38</v>
      </c>
      <c r="C16" s="52" t="s">
        <v>61</v>
      </c>
      <c r="D16" s="39"/>
      <c r="E16" s="39"/>
      <c r="F16" s="39"/>
    </row>
    <row r="17" ht="15.4" customHeight="1" spans="1:6">
      <c r="A17" s="38" t="s">
        <v>38</v>
      </c>
      <c r="B17" s="68" t="s">
        <v>38</v>
      </c>
      <c r="C17" s="52" t="s">
        <v>62</v>
      </c>
      <c r="D17" s="39"/>
      <c r="E17" s="39"/>
      <c r="F17" s="39"/>
    </row>
    <row r="18" ht="15.4" customHeight="1" spans="1:6">
      <c r="A18" s="38" t="s">
        <v>38</v>
      </c>
      <c r="B18" s="68" t="s">
        <v>38</v>
      </c>
      <c r="C18" s="52" t="s">
        <v>63</v>
      </c>
      <c r="D18" s="39"/>
      <c r="E18" s="39">
        <v>2235.87</v>
      </c>
      <c r="F18" s="39"/>
    </row>
    <row r="19" ht="15.4" customHeight="1" spans="1:6">
      <c r="A19" s="38" t="s">
        <v>38</v>
      </c>
      <c r="B19" s="68" t="s">
        <v>38</v>
      </c>
      <c r="C19" s="52" t="s">
        <v>64</v>
      </c>
      <c r="D19" s="39"/>
      <c r="E19" s="39">
        <v>1851.63</v>
      </c>
      <c r="F19" s="39"/>
    </row>
    <row r="20" ht="15.4" customHeight="1" spans="1:6">
      <c r="A20" s="38" t="s">
        <v>38</v>
      </c>
      <c r="B20" s="68" t="s">
        <v>38</v>
      </c>
      <c r="C20" s="52" t="s">
        <v>65</v>
      </c>
      <c r="D20" s="39"/>
      <c r="E20" s="39"/>
      <c r="F20" s="39"/>
    </row>
    <row r="21" ht="15.4" customHeight="1" spans="1:6">
      <c r="A21" s="38" t="s">
        <v>38</v>
      </c>
      <c r="B21" s="68" t="s">
        <v>38</v>
      </c>
      <c r="C21" s="52" t="s">
        <v>66</v>
      </c>
      <c r="D21" s="39"/>
      <c r="E21" s="39"/>
      <c r="F21" s="39"/>
    </row>
    <row r="22" ht="15.4" customHeight="1" spans="1:6">
      <c r="A22" s="38" t="s">
        <v>38</v>
      </c>
      <c r="B22" s="68" t="s">
        <v>38</v>
      </c>
      <c r="C22" s="52" t="s">
        <v>67</v>
      </c>
      <c r="D22" s="39"/>
      <c r="E22" s="39"/>
      <c r="F22" s="39"/>
    </row>
    <row r="23" ht="15.4" customHeight="1" spans="1:6">
      <c r="A23" s="38" t="s">
        <v>38</v>
      </c>
      <c r="B23" s="68" t="s">
        <v>38</v>
      </c>
      <c r="C23" s="52" t="s">
        <v>68</v>
      </c>
      <c r="D23" s="39"/>
      <c r="E23" s="39"/>
      <c r="F23" s="39"/>
    </row>
    <row r="24" ht="15.4" customHeight="1" spans="1:6">
      <c r="A24" s="38" t="s">
        <v>38</v>
      </c>
      <c r="B24" s="68" t="s">
        <v>38</v>
      </c>
      <c r="C24" s="52" t="s">
        <v>69</v>
      </c>
      <c r="D24" s="39"/>
      <c r="E24" s="39"/>
      <c r="F24" s="39"/>
    </row>
    <row r="25" ht="15.4" customHeight="1" spans="1:6">
      <c r="A25" s="38" t="s">
        <v>38</v>
      </c>
      <c r="B25" s="68" t="s">
        <v>38</v>
      </c>
      <c r="C25" s="52" t="s">
        <v>70</v>
      </c>
      <c r="D25" s="39"/>
      <c r="E25" s="39">
        <v>37.41</v>
      </c>
      <c r="F25" s="39"/>
    </row>
    <row r="26" ht="15.4" customHeight="1" spans="1:6">
      <c r="A26" s="69" t="s">
        <v>38</v>
      </c>
      <c r="B26" s="70" t="s">
        <v>38</v>
      </c>
      <c r="C26" s="71" t="s">
        <v>71</v>
      </c>
      <c r="D26" s="72"/>
      <c r="E26" s="72"/>
      <c r="F26" s="72"/>
    </row>
    <row r="27" ht="15.4" customHeight="1" spans="1:6">
      <c r="A27" s="73" t="s">
        <v>38</v>
      </c>
      <c r="B27" s="74" t="s">
        <v>38</v>
      </c>
      <c r="C27" s="75" t="s">
        <v>72</v>
      </c>
      <c r="D27" s="76"/>
      <c r="E27" s="76"/>
      <c r="F27" s="76"/>
    </row>
    <row r="28" ht="15.4" customHeight="1" spans="1:6">
      <c r="A28" s="77" t="s">
        <v>73</v>
      </c>
      <c r="B28" s="76">
        <f>B7</f>
        <v>4627.61</v>
      </c>
      <c r="C28" s="77" t="s">
        <v>74</v>
      </c>
      <c r="D28" s="76"/>
      <c r="E28" s="76">
        <f>SUM(E7:E27)</f>
        <v>4261.61</v>
      </c>
      <c r="F28" s="76"/>
    </row>
    <row r="29" ht="15.4" customHeight="1" spans="1:6">
      <c r="A29" s="73" t="s">
        <v>184</v>
      </c>
      <c r="B29" s="76"/>
      <c r="C29" s="78" t="s">
        <v>185</v>
      </c>
      <c r="D29" s="76"/>
      <c r="E29" s="76"/>
      <c r="F29" s="76"/>
    </row>
    <row r="30" ht="15.4" customHeight="1" spans="1:6">
      <c r="A30" s="73" t="s">
        <v>186</v>
      </c>
      <c r="B30" s="76"/>
      <c r="C30" s="73" t="s">
        <v>38</v>
      </c>
      <c r="D30" s="74"/>
      <c r="E30" s="74"/>
      <c r="F30" s="74"/>
    </row>
    <row r="31" ht="15.4" customHeight="1" spans="1:6">
      <c r="A31" s="73" t="s">
        <v>187</v>
      </c>
      <c r="B31" s="76"/>
      <c r="C31" s="73" t="s">
        <v>38</v>
      </c>
      <c r="D31" s="74"/>
      <c r="E31" s="74"/>
      <c r="F31" s="74"/>
    </row>
    <row r="32" ht="15.4" customHeight="1" spans="1:6">
      <c r="A32" s="77" t="s">
        <v>79</v>
      </c>
      <c r="B32" s="76">
        <f>B28</f>
        <v>4627.61</v>
      </c>
      <c r="C32" s="77" t="s">
        <v>80</v>
      </c>
      <c r="D32" s="76"/>
      <c r="E32" s="76"/>
      <c r="F32" s="76"/>
    </row>
    <row r="33" ht="15.4" customHeight="1" spans="1:6">
      <c r="A33" s="42" t="s">
        <v>188</v>
      </c>
      <c r="B33" s="42" t="s">
        <v>38</v>
      </c>
      <c r="C33" s="42" t="s">
        <v>38</v>
      </c>
      <c r="D33" s="42" t="s">
        <v>38</v>
      </c>
      <c r="E33" s="42" t="s">
        <v>38</v>
      </c>
      <c r="F33" s="42" t="s">
        <v>38</v>
      </c>
    </row>
  </sheetData>
  <mergeCells count="7">
    <mergeCell ref="A4:B4"/>
    <mergeCell ref="C4:F4"/>
    <mergeCell ref="D5:F5"/>
    <mergeCell ref="A33:F33"/>
    <mergeCell ref="A5:A6"/>
    <mergeCell ref="B5:B6"/>
    <mergeCell ref="C5:C6"/>
  </mergeCells>
  <printOptions horizontalCentered="1"/>
  <pageMargins left="0.354330708661417" right="0.354330708661417" top="0.590551181102362" bottom="0.393700787401575" header="0.511811023622047" footer="0.511811023622047"/>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45"/>
  <sheetViews>
    <sheetView workbookViewId="0">
      <selection activeCell="A4" sqref="A4:J7"/>
    </sheetView>
  </sheetViews>
  <sheetFormatPr defaultColWidth="8.85714285714286" defaultRowHeight="12.75"/>
  <cols>
    <col min="1" max="3" width="3.14285714285714" customWidth="1"/>
    <col min="4" max="4" width="30" customWidth="1"/>
    <col min="5" max="9" width="16" customWidth="1"/>
    <col min="10" max="10" width="18.7142857142857" customWidth="1"/>
    <col min="11" max="11" width="9.71428571428571" customWidth="1"/>
  </cols>
  <sheetData>
    <row r="1" ht="39.95" customHeight="1" spans="1:10">
      <c r="A1" s="58" t="s">
        <v>21</v>
      </c>
      <c r="B1" s="58"/>
      <c r="C1" s="58"/>
      <c r="D1" s="58"/>
      <c r="E1" s="58"/>
      <c r="F1" s="58"/>
      <c r="G1" s="58"/>
      <c r="H1" s="58"/>
      <c r="I1" s="58"/>
      <c r="J1" s="58"/>
    </row>
    <row r="2" spans="10:10">
      <c r="J2" s="43" t="s">
        <v>189</v>
      </c>
    </row>
    <row r="3" spans="1:10">
      <c r="A3" s="49" t="s">
        <v>83</v>
      </c>
      <c r="D3" s="49" t="s">
        <v>84</v>
      </c>
      <c r="G3" s="31" t="s">
        <v>35</v>
      </c>
      <c r="J3" s="43" t="s">
        <v>36</v>
      </c>
    </row>
    <row r="4" ht="15.4" customHeight="1" spans="1:10">
      <c r="A4" s="33" t="s">
        <v>40</v>
      </c>
      <c r="B4" s="34" t="s">
        <v>38</v>
      </c>
      <c r="C4" s="34" t="s">
        <v>38</v>
      </c>
      <c r="D4" s="34" t="s">
        <v>38</v>
      </c>
      <c r="E4" s="34" t="s">
        <v>74</v>
      </c>
      <c r="F4" s="34" t="s">
        <v>168</v>
      </c>
      <c r="G4" s="34" t="s">
        <v>38</v>
      </c>
      <c r="H4" s="34" t="s">
        <v>38</v>
      </c>
      <c r="I4" s="34" t="s">
        <v>169</v>
      </c>
      <c r="J4" s="44" t="s">
        <v>190</v>
      </c>
    </row>
    <row r="5" ht="15.4" customHeight="1" spans="1:10">
      <c r="A5" s="36" t="s">
        <v>91</v>
      </c>
      <c r="B5" s="37" t="s">
        <v>38</v>
      </c>
      <c r="C5" s="37" t="s">
        <v>38</v>
      </c>
      <c r="D5" s="37" t="s">
        <v>92</v>
      </c>
      <c r="E5" s="37" t="s">
        <v>38</v>
      </c>
      <c r="F5" s="37" t="s">
        <v>93</v>
      </c>
      <c r="G5" s="37" t="s">
        <v>191</v>
      </c>
      <c r="H5" s="37" t="s">
        <v>192</v>
      </c>
      <c r="I5" s="37" t="s">
        <v>38</v>
      </c>
      <c r="J5" s="45" t="s">
        <v>38</v>
      </c>
    </row>
    <row r="6" ht="13.9" customHeight="1" spans="1:10">
      <c r="A6" s="36" t="s">
        <v>38</v>
      </c>
      <c r="B6" s="37" t="s">
        <v>38</v>
      </c>
      <c r="C6" s="37" t="s">
        <v>38</v>
      </c>
      <c r="D6" s="37" t="s">
        <v>38</v>
      </c>
      <c r="E6" s="37" t="s">
        <v>38</v>
      </c>
      <c r="F6" s="37" t="s">
        <v>93</v>
      </c>
      <c r="G6" s="37" t="s">
        <v>191</v>
      </c>
      <c r="H6" s="37" t="s">
        <v>193</v>
      </c>
      <c r="I6" s="37" t="s">
        <v>93</v>
      </c>
      <c r="J6" s="45" t="s">
        <v>194</v>
      </c>
    </row>
    <row r="7" ht="30.75" customHeight="1" spans="1:10">
      <c r="A7" s="36" t="s">
        <v>38</v>
      </c>
      <c r="B7" s="37" t="s">
        <v>38</v>
      </c>
      <c r="C7" s="37" t="s">
        <v>38</v>
      </c>
      <c r="D7" s="37" t="s">
        <v>38</v>
      </c>
      <c r="E7" s="37" t="s">
        <v>38</v>
      </c>
      <c r="F7" s="37" t="s">
        <v>38</v>
      </c>
      <c r="G7" s="37" t="s">
        <v>38</v>
      </c>
      <c r="H7" s="37" t="s">
        <v>38</v>
      </c>
      <c r="I7" s="37" t="s">
        <v>38</v>
      </c>
      <c r="J7" s="45" t="s">
        <v>38</v>
      </c>
    </row>
    <row r="8" ht="15.4" customHeight="1" spans="1:10">
      <c r="A8" s="36" t="s">
        <v>94</v>
      </c>
      <c r="B8" s="37" t="s">
        <v>38</v>
      </c>
      <c r="C8" s="37" t="s">
        <v>38</v>
      </c>
      <c r="D8" s="37" t="s">
        <v>94</v>
      </c>
      <c r="E8" s="39">
        <v>4627.61</v>
      </c>
      <c r="F8" s="39">
        <f>F9+F18+F24+F31+F39+F42</f>
        <v>645.51</v>
      </c>
      <c r="G8" s="39">
        <f>G9+G18+G24+G31+G39+G42</f>
        <v>586.38</v>
      </c>
      <c r="H8" s="39">
        <f>H9+H18+H24+H31+H39+H42</f>
        <v>59.13</v>
      </c>
      <c r="I8" s="39">
        <f>I18+I24+I31+I42</f>
        <v>3982.1</v>
      </c>
      <c r="J8" s="50" t="s">
        <v>38</v>
      </c>
    </row>
    <row r="9" ht="15.4" customHeight="1" spans="1:11">
      <c r="A9" s="51" t="s">
        <v>95</v>
      </c>
      <c r="B9" s="52" t="s">
        <v>38</v>
      </c>
      <c r="C9" s="52" t="s">
        <v>38</v>
      </c>
      <c r="D9" s="52" t="s">
        <v>96</v>
      </c>
      <c r="E9" s="39">
        <v>111.74</v>
      </c>
      <c r="F9" s="39">
        <v>111.74</v>
      </c>
      <c r="G9" s="39">
        <v>111.64</v>
      </c>
      <c r="H9" s="39">
        <v>0.1</v>
      </c>
      <c r="I9" s="39"/>
      <c r="J9" s="50" t="s">
        <v>38</v>
      </c>
      <c r="K9" s="60"/>
    </row>
    <row r="10" ht="15.4" customHeight="1" spans="1:10">
      <c r="A10" s="51" t="s">
        <v>97</v>
      </c>
      <c r="B10" s="52" t="s">
        <v>38</v>
      </c>
      <c r="C10" s="52" t="s">
        <v>38</v>
      </c>
      <c r="D10" s="52" t="s">
        <v>98</v>
      </c>
      <c r="E10" s="39">
        <v>95.17</v>
      </c>
      <c r="F10" s="39">
        <v>95.17</v>
      </c>
      <c r="G10" s="39">
        <v>95.07</v>
      </c>
      <c r="H10" s="39">
        <v>0.1</v>
      </c>
      <c r="I10" s="39"/>
      <c r="J10" s="50" t="s">
        <v>38</v>
      </c>
    </row>
    <row r="11" ht="15.4" customHeight="1" spans="1:10">
      <c r="A11" s="51" t="s">
        <v>99</v>
      </c>
      <c r="B11" s="52" t="s">
        <v>38</v>
      </c>
      <c r="C11" s="52" t="s">
        <v>38</v>
      </c>
      <c r="D11" s="52" t="s">
        <v>100</v>
      </c>
      <c r="E11" s="39">
        <v>20.88</v>
      </c>
      <c r="F11" s="39">
        <v>20.88</v>
      </c>
      <c r="G11" s="39">
        <v>20.78</v>
      </c>
      <c r="H11" s="39">
        <v>0.1</v>
      </c>
      <c r="I11" s="39"/>
      <c r="J11" s="50" t="s">
        <v>38</v>
      </c>
    </row>
    <row r="12" ht="15.4" customHeight="1" spans="1:10">
      <c r="A12" s="51" t="s">
        <v>101</v>
      </c>
      <c r="B12" s="52" t="s">
        <v>38</v>
      </c>
      <c r="C12" s="52" t="s">
        <v>38</v>
      </c>
      <c r="D12" s="52" t="s">
        <v>102</v>
      </c>
      <c r="E12" s="39">
        <v>66.46</v>
      </c>
      <c r="F12" s="39">
        <v>66.46</v>
      </c>
      <c r="G12" s="39">
        <v>66.46</v>
      </c>
      <c r="H12" s="39"/>
      <c r="I12" s="39"/>
      <c r="J12" s="50" t="s">
        <v>38</v>
      </c>
    </row>
    <row r="13" ht="15.4" customHeight="1" spans="1:10">
      <c r="A13" s="51" t="s">
        <v>103</v>
      </c>
      <c r="B13" s="52" t="s">
        <v>38</v>
      </c>
      <c r="C13" s="52" t="s">
        <v>38</v>
      </c>
      <c r="D13" s="52" t="s">
        <v>104</v>
      </c>
      <c r="E13" s="39">
        <v>7.83</v>
      </c>
      <c r="F13" s="39">
        <v>7.83</v>
      </c>
      <c r="G13" s="39">
        <v>7.83</v>
      </c>
      <c r="H13" s="39"/>
      <c r="I13" s="39"/>
      <c r="J13" s="50" t="s">
        <v>38</v>
      </c>
    </row>
    <row r="14" ht="15.4" customHeight="1" spans="1:10">
      <c r="A14" s="51" t="s">
        <v>105</v>
      </c>
      <c r="B14" s="52" t="s">
        <v>38</v>
      </c>
      <c r="C14" s="52" t="s">
        <v>38</v>
      </c>
      <c r="D14" s="52" t="s">
        <v>106</v>
      </c>
      <c r="E14" s="39">
        <v>2.82</v>
      </c>
      <c r="F14" s="39">
        <v>2.82</v>
      </c>
      <c r="G14" s="39">
        <v>2.82</v>
      </c>
      <c r="H14" s="39"/>
      <c r="I14" s="39"/>
      <c r="J14" s="50" t="s">
        <v>38</v>
      </c>
    </row>
    <row r="15" ht="15.4" customHeight="1" spans="1:10">
      <c r="A15" s="51" t="s">
        <v>107</v>
      </c>
      <c r="B15" s="52" t="s">
        <v>38</v>
      </c>
      <c r="C15" s="52" t="s">
        <v>38</v>
      </c>
      <c r="D15" s="52" t="s">
        <v>108</v>
      </c>
      <c r="E15" s="39">
        <v>2.82</v>
      </c>
      <c r="F15" s="39">
        <v>2.82</v>
      </c>
      <c r="G15" s="39">
        <v>2.82</v>
      </c>
      <c r="H15" s="39"/>
      <c r="I15" s="39"/>
      <c r="J15" s="50" t="s">
        <v>38</v>
      </c>
    </row>
    <row r="16" ht="15.4" customHeight="1" spans="1:10">
      <c r="A16" s="51" t="s">
        <v>109</v>
      </c>
      <c r="B16" s="52" t="s">
        <v>38</v>
      </c>
      <c r="C16" s="52" t="s">
        <v>38</v>
      </c>
      <c r="D16" s="52" t="s">
        <v>110</v>
      </c>
      <c r="E16" s="39">
        <v>13.75</v>
      </c>
      <c r="F16" s="39">
        <v>13.75</v>
      </c>
      <c r="G16" s="39">
        <v>13.75</v>
      </c>
      <c r="H16" s="39"/>
      <c r="I16" s="39"/>
      <c r="J16" s="50" t="s">
        <v>38</v>
      </c>
    </row>
    <row r="17" ht="15.4" customHeight="1" spans="1:10">
      <c r="A17" s="51" t="s">
        <v>111</v>
      </c>
      <c r="B17" s="52" t="s">
        <v>38</v>
      </c>
      <c r="C17" s="52" t="s">
        <v>38</v>
      </c>
      <c r="D17" s="52" t="s">
        <v>112</v>
      </c>
      <c r="E17" s="39">
        <v>13.75</v>
      </c>
      <c r="F17" s="39">
        <v>13.75</v>
      </c>
      <c r="G17" s="39">
        <v>13.75</v>
      </c>
      <c r="H17" s="39"/>
      <c r="I17" s="39"/>
      <c r="J17" s="50" t="s">
        <v>38</v>
      </c>
    </row>
    <row r="18" ht="15.4" customHeight="1" spans="1:10">
      <c r="A18" s="51" t="s">
        <v>113</v>
      </c>
      <c r="B18" s="52" t="s">
        <v>38</v>
      </c>
      <c r="C18" s="52" t="s">
        <v>38</v>
      </c>
      <c r="D18" s="52" t="s">
        <v>114</v>
      </c>
      <c r="E18" s="39">
        <v>24.96</v>
      </c>
      <c r="F18" s="39">
        <v>17.98</v>
      </c>
      <c r="G18" s="39">
        <v>17.98</v>
      </c>
      <c r="H18" s="39"/>
      <c r="I18" s="39">
        <v>6.98</v>
      </c>
      <c r="J18" s="50" t="s">
        <v>38</v>
      </c>
    </row>
    <row r="19" ht="15.4" customHeight="1" spans="1:10">
      <c r="A19" s="51" t="s">
        <v>115</v>
      </c>
      <c r="B19" s="52" t="s">
        <v>38</v>
      </c>
      <c r="C19" s="52" t="s">
        <v>38</v>
      </c>
      <c r="D19" s="52" t="s">
        <v>116</v>
      </c>
      <c r="E19" s="39">
        <v>6.98</v>
      </c>
      <c r="F19" s="39"/>
      <c r="G19" s="39"/>
      <c r="H19" s="39"/>
      <c r="I19" s="39">
        <v>6.98</v>
      </c>
      <c r="J19" s="50" t="s">
        <v>38</v>
      </c>
    </row>
    <row r="20" ht="15.4" customHeight="1" spans="1:10">
      <c r="A20" s="51" t="s">
        <v>117</v>
      </c>
      <c r="B20" s="52" t="s">
        <v>38</v>
      </c>
      <c r="C20" s="52" t="s">
        <v>38</v>
      </c>
      <c r="D20" s="52" t="s">
        <v>118</v>
      </c>
      <c r="E20" s="39">
        <v>6.98</v>
      </c>
      <c r="F20" s="39"/>
      <c r="G20" s="39"/>
      <c r="H20" s="39"/>
      <c r="I20" s="39">
        <v>6.98</v>
      </c>
      <c r="J20" s="50" t="s">
        <v>38</v>
      </c>
    </row>
    <row r="21" ht="15.4" customHeight="1" spans="1:10">
      <c r="A21" s="51" t="s">
        <v>119</v>
      </c>
      <c r="B21" s="52" t="s">
        <v>38</v>
      </c>
      <c r="C21" s="52" t="s">
        <v>38</v>
      </c>
      <c r="D21" s="52" t="s">
        <v>120</v>
      </c>
      <c r="E21" s="39">
        <v>17.98</v>
      </c>
      <c r="F21" s="39">
        <v>17.98</v>
      </c>
      <c r="G21" s="39">
        <v>17.98</v>
      </c>
      <c r="H21" s="39"/>
      <c r="I21" s="39"/>
      <c r="J21" s="50" t="s">
        <v>38</v>
      </c>
    </row>
    <row r="22" ht="15.4" customHeight="1" spans="1:10">
      <c r="A22" s="51" t="s">
        <v>121</v>
      </c>
      <c r="B22" s="52" t="s">
        <v>38</v>
      </c>
      <c r="C22" s="52" t="s">
        <v>38</v>
      </c>
      <c r="D22" s="52" t="s">
        <v>122</v>
      </c>
      <c r="E22" s="39">
        <v>3.6</v>
      </c>
      <c r="F22" s="39">
        <v>3.6</v>
      </c>
      <c r="G22" s="39">
        <v>3.6</v>
      </c>
      <c r="H22" s="39"/>
      <c r="I22" s="39"/>
      <c r="J22" s="50" t="s">
        <v>38</v>
      </c>
    </row>
    <row r="23" ht="15.4" customHeight="1" spans="1:10">
      <c r="A23" s="51" t="s">
        <v>123</v>
      </c>
      <c r="B23" s="52" t="s">
        <v>38</v>
      </c>
      <c r="C23" s="52" t="s">
        <v>38</v>
      </c>
      <c r="D23" s="52" t="s">
        <v>124</v>
      </c>
      <c r="E23" s="39">
        <v>14.38</v>
      </c>
      <c r="F23" s="39">
        <v>14.38</v>
      </c>
      <c r="G23" s="39">
        <v>14.38</v>
      </c>
      <c r="H23" s="39"/>
      <c r="I23" s="39"/>
      <c r="J23" s="50" t="s">
        <v>38</v>
      </c>
    </row>
    <row r="24" ht="15.4" customHeight="1" spans="1:10">
      <c r="A24" s="51" t="s">
        <v>125</v>
      </c>
      <c r="B24" s="52" t="s">
        <v>38</v>
      </c>
      <c r="C24" s="52" t="s">
        <v>38</v>
      </c>
      <c r="D24" s="52" t="s">
        <v>126</v>
      </c>
      <c r="E24" s="39">
        <f>E25+E27</f>
        <v>2235.87</v>
      </c>
      <c r="F24" s="39">
        <v>0.94</v>
      </c>
      <c r="G24" s="39">
        <v>0.94</v>
      </c>
      <c r="H24" s="39"/>
      <c r="I24" s="39">
        <v>2234.93</v>
      </c>
      <c r="J24" s="50" t="s">
        <v>38</v>
      </c>
    </row>
    <row r="25" ht="15.4" customHeight="1" spans="1:10">
      <c r="A25" s="51" t="s">
        <v>127</v>
      </c>
      <c r="B25" s="52" t="s">
        <v>38</v>
      </c>
      <c r="C25" s="52" t="s">
        <v>38</v>
      </c>
      <c r="D25" s="52" t="s">
        <v>128</v>
      </c>
      <c r="E25" s="39">
        <v>140.39</v>
      </c>
      <c r="F25" s="39"/>
      <c r="G25" s="39"/>
      <c r="H25" s="39"/>
      <c r="I25" s="39">
        <v>140.39</v>
      </c>
      <c r="J25" s="50" t="s">
        <v>38</v>
      </c>
    </row>
    <row r="26" ht="15.4" customHeight="1" spans="1:10">
      <c r="A26" s="51" t="s">
        <v>129</v>
      </c>
      <c r="B26" s="52" t="s">
        <v>38</v>
      </c>
      <c r="C26" s="52" t="s">
        <v>38</v>
      </c>
      <c r="D26" s="52" t="s">
        <v>130</v>
      </c>
      <c r="E26" s="39">
        <v>140.39</v>
      </c>
      <c r="F26" s="39"/>
      <c r="G26" s="39"/>
      <c r="H26" s="39"/>
      <c r="I26" s="39">
        <v>140.39</v>
      </c>
      <c r="J26" s="50" t="s">
        <v>38</v>
      </c>
    </row>
    <row r="27" ht="15.4" customHeight="1" spans="1:10">
      <c r="A27" s="51" t="s">
        <v>131</v>
      </c>
      <c r="B27" s="52" t="s">
        <v>38</v>
      </c>
      <c r="C27" s="52" t="s">
        <v>38</v>
      </c>
      <c r="D27" s="52" t="s">
        <v>132</v>
      </c>
      <c r="E27" s="39">
        <v>2095.48</v>
      </c>
      <c r="F27" s="39">
        <v>0.94</v>
      </c>
      <c r="G27" s="39">
        <v>0.94</v>
      </c>
      <c r="H27" s="39"/>
      <c r="I27" s="39">
        <v>2094.54</v>
      </c>
      <c r="J27" s="50" t="s">
        <v>38</v>
      </c>
    </row>
    <row r="28" ht="15.4" customHeight="1" spans="1:10">
      <c r="A28" s="51" t="s">
        <v>133</v>
      </c>
      <c r="B28" s="52" t="s">
        <v>38</v>
      </c>
      <c r="C28" s="52" t="s">
        <v>38</v>
      </c>
      <c r="D28" s="52" t="s">
        <v>134</v>
      </c>
      <c r="E28" s="39">
        <v>1794.54</v>
      </c>
      <c r="F28" s="39"/>
      <c r="G28" s="39"/>
      <c r="H28" s="39"/>
      <c r="I28" s="39">
        <v>1794.54</v>
      </c>
      <c r="J28" s="50" t="s">
        <v>38</v>
      </c>
    </row>
    <row r="29" ht="15.4" customHeight="1" spans="1:10">
      <c r="A29" s="51" t="s">
        <v>135</v>
      </c>
      <c r="B29" s="52" t="s">
        <v>38</v>
      </c>
      <c r="C29" s="52" t="s">
        <v>38</v>
      </c>
      <c r="D29" s="52" t="s">
        <v>136</v>
      </c>
      <c r="E29" s="39">
        <v>300</v>
      </c>
      <c r="F29" s="39"/>
      <c r="G29" s="39"/>
      <c r="H29" s="39"/>
      <c r="I29" s="39">
        <v>300</v>
      </c>
      <c r="J29" s="50" t="s">
        <v>38</v>
      </c>
    </row>
    <row r="30" ht="15.4" customHeight="1" spans="1:10">
      <c r="A30" s="51" t="s">
        <v>137</v>
      </c>
      <c r="B30" s="52" t="s">
        <v>38</v>
      </c>
      <c r="C30" s="52" t="s">
        <v>38</v>
      </c>
      <c r="D30" s="52" t="s">
        <v>138</v>
      </c>
      <c r="E30" s="39">
        <v>0.94</v>
      </c>
      <c r="F30" s="39">
        <v>0.94</v>
      </c>
      <c r="G30" s="39">
        <v>0.94</v>
      </c>
      <c r="H30" s="39"/>
      <c r="I30" s="39"/>
      <c r="J30" s="50" t="s">
        <v>38</v>
      </c>
    </row>
    <row r="31" ht="15.4" customHeight="1" spans="1:10">
      <c r="A31" s="51" t="s">
        <v>139</v>
      </c>
      <c r="B31" s="52" t="s">
        <v>38</v>
      </c>
      <c r="C31" s="52" t="s">
        <v>38</v>
      </c>
      <c r="D31" s="52" t="s">
        <v>140</v>
      </c>
      <c r="E31" s="39">
        <v>1851.63</v>
      </c>
      <c r="F31" s="39">
        <v>477.44</v>
      </c>
      <c r="G31" s="39">
        <v>418.41</v>
      </c>
      <c r="H31" s="39">
        <v>59.03</v>
      </c>
      <c r="I31" s="39">
        <v>1374.19</v>
      </c>
      <c r="J31" s="50" t="s">
        <v>38</v>
      </c>
    </row>
    <row r="32" ht="15.4" customHeight="1" spans="1:10">
      <c r="A32" s="51" t="s">
        <v>141</v>
      </c>
      <c r="B32" s="52" t="s">
        <v>38</v>
      </c>
      <c r="C32" s="52" t="s">
        <v>38</v>
      </c>
      <c r="D32" s="52" t="s">
        <v>142</v>
      </c>
      <c r="E32" s="39">
        <v>1851.63</v>
      </c>
      <c r="F32" s="39">
        <v>477.44</v>
      </c>
      <c r="G32" s="39">
        <v>418.41</v>
      </c>
      <c r="H32" s="39">
        <v>59.03</v>
      </c>
      <c r="I32" s="39">
        <v>1374.19</v>
      </c>
      <c r="J32" s="50" t="s">
        <v>38</v>
      </c>
    </row>
    <row r="33" ht="15.4" customHeight="1" spans="1:10">
      <c r="A33" s="51" t="s">
        <v>143</v>
      </c>
      <c r="B33" s="52" t="s">
        <v>38</v>
      </c>
      <c r="C33" s="52" t="s">
        <v>38</v>
      </c>
      <c r="D33" s="52" t="s">
        <v>144</v>
      </c>
      <c r="E33" s="39">
        <v>102.78</v>
      </c>
      <c r="F33" s="39">
        <v>102.78</v>
      </c>
      <c r="G33" s="39">
        <v>95.15</v>
      </c>
      <c r="H33" s="39">
        <v>7.63</v>
      </c>
      <c r="I33" s="39"/>
      <c r="J33" s="50" t="s">
        <v>38</v>
      </c>
    </row>
    <row r="34" ht="15.4" customHeight="1" spans="1:10">
      <c r="A34" s="51" t="s">
        <v>145</v>
      </c>
      <c r="B34" s="52" t="s">
        <v>38</v>
      </c>
      <c r="C34" s="52" t="s">
        <v>38</v>
      </c>
      <c r="D34" s="52" t="s">
        <v>118</v>
      </c>
      <c r="E34" s="39">
        <v>226.26</v>
      </c>
      <c r="F34" s="39"/>
      <c r="G34" s="39"/>
      <c r="H34" s="39"/>
      <c r="I34" s="39">
        <v>226.26</v>
      </c>
      <c r="J34" s="50" t="s">
        <v>38</v>
      </c>
    </row>
    <row r="35" ht="15.4" customHeight="1" spans="1:10">
      <c r="A35" s="51" t="s">
        <v>146</v>
      </c>
      <c r="B35" s="52" t="s">
        <v>38</v>
      </c>
      <c r="C35" s="52" t="s">
        <v>38</v>
      </c>
      <c r="D35" s="52" t="s">
        <v>147</v>
      </c>
      <c r="E35" s="39">
        <v>596.94</v>
      </c>
      <c r="F35" s="39"/>
      <c r="G35" s="39"/>
      <c r="H35" s="39"/>
      <c r="I35" s="39">
        <v>596.94</v>
      </c>
      <c r="J35" s="50" t="s">
        <v>38</v>
      </c>
    </row>
    <row r="36" ht="15.4" customHeight="1" spans="1:10">
      <c r="A36" s="51" t="s">
        <v>148</v>
      </c>
      <c r="B36" s="52" t="s">
        <v>38</v>
      </c>
      <c r="C36" s="52" t="s">
        <v>38</v>
      </c>
      <c r="D36" s="52" t="s">
        <v>149</v>
      </c>
      <c r="E36" s="39">
        <v>594.76</v>
      </c>
      <c r="F36" s="39">
        <v>157.29</v>
      </c>
      <c r="G36" s="39">
        <v>157.29</v>
      </c>
      <c r="H36" s="39"/>
      <c r="I36" s="39">
        <v>437.47</v>
      </c>
      <c r="J36" s="50" t="s">
        <v>38</v>
      </c>
    </row>
    <row r="37" ht="15.4" customHeight="1" spans="1:10">
      <c r="A37" s="51" t="s">
        <v>150</v>
      </c>
      <c r="B37" s="52" t="s">
        <v>38</v>
      </c>
      <c r="C37" s="52" t="s">
        <v>38</v>
      </c>
      <c r="D37" s="52" t="s">
        <v>151</v>
      </c>
      <c r="E37" s="39">
        <v>206.79</v>
      </c>
      <c r="F37" s="39">
        <v>206.79</v>
      </c>
      <c r="G37" s="39">
        <v>165.97</v>
      </c>
      <c r="H37" s="39">
        <v>40.82</v>
      </c>
      <c r="I37" s="39">
        <v>0</v>
      </c>
      <c r="J37" s="50" t="s">
        <v>38</v>
      </c>
    </row>
    <row r="38" ht="15.4" customHeight="1" spans="1:10">
      <c r="A38" s="51" t="s">
        <v>152</v>
      </c>
      <c r="B38" s="52" t="s">
        <v>38</v>
      </c>
      <c r="C38" s="52" t="s">
        <v>38</v>
      </c>
      <c r="D38" s="52" t="s">
        <v>153</v>
      </c>
      <c r="E38" s="39">
        <v>124.1</v>
      </c>
      <c r="F38" s="39">
        <v>10.58</v>
      </c>
      <c r="G38" s="39"/>
      <c r="H38" s="39">
        <v>10.58</v>
      </c>
      <c r="I38" s="39">
        <v>113.52</v>
      </c>
      <c r="J38" s="50" t="s">
        <v>38</v>
      </c>
    </row>
    <row r="39" ht="15.4" customHeight="1" spans="1:10">
      <c r="A39" s="51" t="s">
        <v>154</v>
      </c>
      <c r="B39" s="52" t="s">
        <v>38</v>
      </c>
      <c r="C39" s="52" t="s">
        <v>38</v>
      </c>
      <c r="D39" s="52" t="s">
        <v>155</v>
      </c>
      <c r="E39" s="39">
        <v>37.41</v>
      </c>
      <c r="F39" s="39">
        <v>37.41</v>
      </c>
      <c r="G39" s="39">
        <v>37.41</v>
      </c>
      <c r="H39" s="39"/>
      <c r="I39" s="39"/>
      <c r="J39" s="50" t="s">
        <v>38</v>
      </c>
    </row>
    <row r="40" ht="15.4" customHeight="1" spans="1:10">
      <c r="A40" s="51" t="s">
        <v>156</v>
      </c>
      <c r="B40" s="52" t="s">
        <v>38</v>
      </c>
      <c r="C40" s="52" t="s">
        <v>38</v>
      </c>
      <c r="D40" s="52" t="s">
        <v>157</v>
      </c>
      <c r="E40" s="39">
        <v>37.41</v>
      </c>
      <c r="F40" s="39">
        <v>37.41</v>
      </c>
      <c r="G40" s="39">
        <v>37.41</v>
      </c>
      <c r="H40" s="39"/>
      <c r="I40" s="39"/>
      <c r="J40" s="50" t="s">
        <v>38</v>
      </c>
    </row>
    <row r="41" ht="15.4" customHeight="1" spans="1:10">
      <c r="A41" s="51" t="s">
        <v>158</v>
      </c>
      <c r="B41" s="52" t="s">
        <v>38</v>
      </c>
      <c r="C41" s="52" t="s">
        <v>38</v>
      </c>
      <c r="D41" s="52" t="s">
        <v>159</v>
      </c>
      <c r="E41" s="39">
        <v>37.41</v>
      </c>
      <c r="F41" s="39">
        <v>37.41</v>
      </c>
      <c r="G41" s="39">
        <v>37.41</v>
      </c>
      <c r="H41" s="39"/>
      <c r="I41" s="39"/>
      <c r="J41" s="50" t="s">
        <v>38</v>
      </c>
    </row>
    <row r="42" ht="15.4" customHeight="1" spans="1:10">
      <c r="A42" s="51" t="s">
        <v>160</v>
      </c>
      <c r="B42" s="52" t="s">
        <v>38</v>
      </c>
      <c r="C42" s="52" t="s">
        <v>38</v>
      </c>
      <c r="D42" s="52" t="s">
        <v>161</v>
      </c>
      <c r="E42" s="39">
        <v>366</v>
      </c>
      <c r="F42" s="39"/>
      <c r="G42" s="39"/>
      <c r="H42" s="39"/>
      <c r="I42" s="39">
        <v>366</v>
      </c>
      <c r="J42" s="50" t="s">
        <v>38</v>
      </c>
    </row>
    <row r="43" ht="15.4" customHeight="1" spans="1:10">
      <c r="A43" s="51" t="s">
        <v>162</v>
      </c>
      <c r="B43" s="52" t="s">
        <v>38</v>
      </c>
      <c r="C43" s="52" t="s">
        <v>38</v>
      </c>
      <c r="D43" s="52" t="s">
        <v>163</v>
      </c>
      <c r="E43" s="39">
        <v>366</v>
      </c>
      <c r="F43" s="39"/>
      <c r="G43" s="39"/>
      <c r="H43" s="39"/>
      <c r="I43" s="39">
        <v>366</v>
      </c>
      <c r="J43" s="50" t="s">
        <v>38</v>
      </c>
    </row>
    <row r="44" ht="15.4" customHeight="1" spans="1:10">
      <c r="A44" s="53" t="s">
        <v>164</v>
      </c>
      <c r="B44" s="54" t="s">
        <v>38</v>
      </c>
      <c r="C44" s="54" t="s">
        <v>38</v>
      </c>
      <c r="D44" s="54" t="s">
        <v>165</v>
      </c>
      <c r="E44" s="41">
        <v>366</v>
      </c>
      <c r="F44" s="41"/>
      <c r="G44" s="41"/>
      <c r="H44" s="41"/>
      <c r="I44" s="41">
        <v>366</v>
      </c>
      <c r="J44" s="50" t="s">
        <v>38</v>
      </c>
    </row>
    <row r="45" ht="15.4" customHeight="1" spans="1:10">
      <c r="A45" s="59" t="s">
        <v>195</v>
      </c>
      <c r="B45" s="59" t="s">
        <v>38</v>
      </c>
      <c r="C45" s="59" t="s">
        <v>38</v>
      </c>
      <c r="D45" s="59" t="s">
        <v>38</v>
      </c>
      <c r="E45" s="59" t="s">
        <v>38</v>
      </c>
      <c r="F45" s="59" t="s">
        <v>38</v>
      </c>
      <c r="G45" s="59" t="s">
        <v>38</v>
      </c>
      <c r="H45" s="59" t="s">
        <v>38</v>
      </c>
      <c r="I45" s="59" t="s">
        <v>38</v>
      </c>
      <c r="J45" s="59" t="s">
        <v>38</v>
      </c>
    </row>
  </sheetData>
  <mergeCells count="49">
    <mergeCell ref="A1:J1"/>
    <mergeCell ref="A4:D4"/>
    <mergeCell ref="F4:H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5:D7"/>
    <mergeCell ref="E4:E7"/>
    <mergeCell ref="F5:F7"/>
    <mergeCell ref="G5:G7"/>
    <mergeCell ref="H5:H7"/>
    <mergeCell ref="I4:I7"/>
    <mergeCell ref="J4:J7"/>
    <mergeCell ref="A5:C7"/>
  </mergeCells>
  <printOptions horizontalCentered="1"/>
  <pageMargins left="0.354330708661417" right="0.354330708661417" top="0.590551181102362" bottom="0.590551181102362"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48"/>
  <sheetViews>
    <sheetView workbookViewId="0">
      <selection activeCell="A4" sqref="A4:H7"/>
    </sheetView>
  </sheetViews>
  <sheetFormatPr defaultColWidth="8.85714285714286" defaultRowHeight="12.75" outlineLevelCol="7"/>
  <cols>
    <col min="1" max="3" width="3.14285714285714" customWidth="1"/>
    <col min="4" max="4" width="30" customWidth="1"/>
    <col min="5" max="7" width="20.7142857142857" customWidth="1"/>
    <col min="8" max="8" width="26.8571428571429" customWidth="1"/>
    <col min="9" max="9" width="9.71428571428571" customWidth="1"/>
  </cols>
  <sheetData>
    <row r="1" ht="39.95" customHeight="1" spans="1:8">
      <c r="A1" s="48" t="s">
        <v>24</v>
      </c>
      <c r="B1" s="48"/>
      <c r="C1" s="48"/>
      <c r="D1" s="48"/>
      <c r="E1" s="48"/>
      <c r="F1" s="48"/>
      <c r="G1" s="48"/>
      <c r="H1" s="48"/>
    </row>
    <row r="2" spans="8:8">
      <c r="H2" s="43" t="s">
        <v>196</v>
      </c>
    </row>
    <row r="3" ht="14.25" spans="1:8">
      <c r="A3" s="49" t="s">
        <v>197</v>
      </c>
      <c r="D3" s="49" t="s">
        <v>84</v>
      </c>
      <c r="F3" s="31" t="s">
        <v>35</v>
      </c>
      <c r="H3" s="43" t="s">
        <v>36</v>
      </c>
    </row>
    <row r="4" ht="15.4" customHeight="1" spans="1:8">
      <c r="A4" s="33" t="s">
        <v>40</v>
      </c>
      <c r="B4" s="34" t="s">
        <v>38</v>
      </c>
      <c r="C4" s="34" t="s">
        <v>38</v>
      </c>
      <c r="D4" s="34" t="s">
        <v>38</v>
      </c>
      <c r="E4" s="34" t="s">
        <v>74</v>
      </c>
      <c r="F4" s="34" t="s">
        <v>191</v>
      </c>
      <c r="G4" s="34" t="s">
        <v>192</v>
      </c>
      <c r="H4" s="44" t="s">
        <v>190</v>
      </c>
    </row>
    <row r="5" ht="15.4" customHeight="1" spans="1:8">
      <c r="A5" s="36" t="s">
        <v>198</v>
      </c>
      <c r="B5" s="37" t="s">
        <v>38</v>
      </c>
      <c r="C5" s="37" t="s">
        <v>38</v>
      </c>
      <c r="D5" s="37" t="s">
        <v>92</v>
      </c>
      <c r="E5" s="37" t="s">
        <v>38</v>
      </c>
      <c r="F5" s="37" t="s">
        <v>38</v>
      </c>
      <c r="G5" s="37" t="s">
        <v>38</v>
      </c>
      <c r="H5" s="45" t="s">
        <v>38</v>
      </c>
    </row>
    <row r="6" ht="13.9" customHeight="1" spans="1:8">
      <c r="A6" s="36" t="s">
        <v>38</v>
      </c>
      <c r="B6" s="37" t="s">
        <v>38</v>
      </c>
      <c r="C6" s="37" t="s">
        <v>38</v>
      </c>
      <c r="D6" s="37" t="s">
        <v>38</v>
      </c>
      <c r="E6" s="37" t="s">
        <v>93</v>
      </c>
      <c r="F6" s="37" t="s">
        <v>191</v>
      </c>
      <c r="G6" s="37" t="s">
        <v>193</v>
      </c>
      <c r="H6" s="45" t="s">
        <v>194</v>
      </c>
    </row>
    <row r="7" ht="30.75" customHeight="1" spans="1:8">
      <c r="A7" s="36" t="s">
        <v>38</v>
      </c>
      <c r="B7" s="37" t="s">
        <v>38</v>
      </c>
      <c r="C7" s="37" t="s">
        <v>38</v>
      </c>
      <c r="D7" s="37" t="s">
        <v>38</v>
      </c>
      <c r="E7" s="37" t="s">
        <v>38</v>
      </c>
      <c r="F7" s="37" t="s">
        <v>38</v>
      </c>
      <c r="G7" s="37" t="s">
        <v>38</v>
      </c>
      <c r="H7" s="45" t="s">
        <v>38</v>
      </c>
    </row>
    <row r="8" ht="15.4" customHeight="1" spans="1:8">
      <c r="A8" s="36" t="s">
        <v>94</v>
      </c>
      <c r="B8" s="37" t="s">
        <v>38</v>
      </c>
      <c r="C8" s="37" t="s">
        <v>38</v>
      </c>
      <c r="D8" s="37" t="s">
        <v>94</v>
      </c>
      <c r="E8" s="39">
        <f>E9+E21+E44</f>
        <v>645.51</v>
      </c>
      <c r="F8" s="39">
        <f>F9+F21+F44</f>
        <v>586.38</v>
      </c>
      <c r="G8" s="39">
        <f>G9+G21+G44</f>
        <v>59.13</v>
      </c>
      <c r="H8" s="50" t="s">
        <v>38</v>
      </c>
    </row>
    <row r="9" ht="15.4" customHeight="1" spans="1:8">
      <c r="A9" s="51" t="s">
        <v>199</v>
      </c>
      <c r="B9" s="52" t="s">
        <v>38</v>
      </c>
      <c r="C9" s="52" t="s">
        <v>38</v>
      </c>
      <c r="D9" s="52" t="s">
        <v>200</v>
      </c>
      <c r="E9" s="39">
        <v>548.43</v>
      </c>
      <c r="F9" s="39">
        <v>548.43</v>
      </c>
      <c r="G9" s="39"/>
      <c r="H9" s="50" t="s">
        <v>38</v>
      </c>
    </row>
    <row r="10" ht="15.4" customHeight="1" spans="1:8">
      <c r="A10" s="51" t="s">
        <v>201</v>
      </c>
      <c r="B10" s="52" t="s">
        <v>38</v>
      </c>
      <c r="C10" s="52" t="s">
        <v>38</v>
      </c>
      <c r="D10" s="52" t="s">
        <v>202</v>
      </c>
      <c r="E10" s="39">
        <v>205.55</v>
      </c>
      <c r="F10" s="39">
        <v>205.55</v>
      </c>
      <c r="G10" s="39"/>
      <c r="H10" s="50" t="s">
        <v>38</v>
      </c>
    </row>
    <row r="11" ht="15.4" customHeight="1" spans="1:8">
      <c r="A11" s="51" t="s">
        <v>203</v>
      </c>
      <c r="B11" s="52" t="s">
        <v>38</v>
      </c>
      <c r="C11" s="52" t="s">
        <v>38</v>
      </c>
      <c r="D11" s="52" t="s">
        <v>204</v>
      </c>
      <c r="E11" s="39">
        <v>79.71</v>
      </c>
      <c r="F11" s="39">
        <v>79.71</v>
      </c>
      <c r="G11" s="39"/>
      <c r="H11" s="50" t="s">
        <v>38</v>
      </c>
    </row>
    <row r="12" ht="15.4" customHeight="1" spans="1:8">
      <c r="A12" s="51" t="s">
        <v>205</v>
      </c>
      <c r="B12" s="52" t="s">
        <v>38</v>
      </c>
      <c r="C12" s="52" t="s">
        <v>38</v>
      </c>
      <c r="D12" s="52" t="s">
        <v>206</v>
      </c>
      <c r="E12" s="39">
        <v>28.69</v>
      </c>
      <c r="F12" s="39">
        <v>28.69</v>
      </c>
      <c r="G12" s="39"/>
      <c r="H12" s="50" t="s">
        <v>38</v>
      </c>
    </row>
    <row r="13" ht="15.4" customHeight="1" spans="1:8">
      <c r="A13" s="51" t="s">
        <v>207</v>
      </c>
      <c r="B13" s="52" t="s">
        <v>38</v>
      </c>
      <c r="C13" s="52" t="s">
        <v>38</v>
      </c>
      <c r="D13" s="52" t="s">
        <v>208</v>
      </c>
      <c r="E13" s="39">
        <v>4.14</v>
      </c>
      <c r="F13" s="39">
        <v>4.14</v>
      </c>
      <c r="G13" s="39"/>
      <c r="H13" s="50" t="s">
        <v>38</v>
      </c>
    </row>
    <row r="14" ht="15.4" customHeight="1" spans="1:8">
      <c r="A14" s="51" t="s">
        <v>209</v>
      </c>
      <c r="B14" s="52" t="s">
        <v>38</v>
      </c>
      <c r="C14" s="52" t="s">
        <v>38</v>
      </c>
      <c r="D14" s="52" t="s">
        <v>210</v>
      </c>
      <c r="E14" s="39">
        <v>79.35</v>
      </c>
      <c r="F14" s="39">
        <v>79.35</v>
      </c>
      <c r="G14" s="39"/>
      <c r="H14" s="50" t="s">
        <v>38</v>
      </c>
    </row>
    <row r="15" ht="15.4" customHeight="1" spans="1:8">
      <c r="A15" s="51" t="s">
        <v>211</v>
      </c>
      <c r="B15" s="52" t="s">
        <v>38</v>
      </c>
      <c r="C15" s="52" t="s">
        <v>38</v>
      </c>
      <c r="D15" s="52" t="s">
        <v>212</v>
      </c>
      <c r="E15" s="39">
        <v>66.47</v>
      </c>
      <c r="F15" s="39">
        <v>66.47</v>
      </c>
      <c r="G15" s="39"/>
      <c r="H15" s="50" t="s">
        <v>38</v>
      </c>
    </row>
    <row r="16" ht="15.4" customHeight="1" spans="1:8">
      <c r="A16" s="51" t="s">
        <v>213</v>
      </c>
      <c r="B16" s="52" t="s">
        <v>38</v>
      </c>
      <c r="C16" s="52" t="s">
        <v>38</v>
      </c>
      <c r="D16" s="52" t="s">
        <v>214</v>
      </c>
      <c r="E16" s="39">
        <v>10.08</v>
      </c>
      <c r="F16" s="39">
        <v>10.08</v>
      </c>
      <c r="G16" s="39"/>
      <c r="H16" s="50" t="s">
        <v>38</v>
      </c>
    </row>
    <row r="17" ht="15.4" customHeight="1" spans="1:8">
      <c r="A17" s="51" t="s">
        <v>215</v>
      </c>
      <c r="B17" s="52" t="s">
        <v>38</v>
      </c>
      <c r="C17" s="52" t="s">
        <v>38</v>
      </c>
      <c r="D17" s="52" t="s">
        <v>216</v>
      </c>
      <c r="E17" s="39">
        <v>20.42</v>
      </c>
      <c r="F17" s="39">
        <v>20.42</v>
      </c>
      <c r="G17" s="39"/>
      <c r="H17" s="50" t="s">
        <v>38</v>
      </c>
    </row>
    <row r="18" ht="15.4" customHeight="1" spans="1:8">
      <c r="A18" s="51" t="s">
        <v>217</v>
      </c>
      <c r="B18" s="52" t="s">
        <v>38</v>
      </c>
      <c r="C18" s="52" t="s">
        <v>38</v>
      </c>
      <c r="D18" s="52" t="s">
        <v>218</v>
      </c>
      <c r="E18" s="39">
        <v>7.39</v>
      </c>
      <c r="F18" s="39">
        <v>7.39</v>
      </c>
      <c r="G18" s="39"/>
      <c r="H18" s="50" t="s">
        <v>38</v>
      </c>
    </row>
    <row r="19" ht="15.4" customHeight="1" spans="1:8">
      <c r="A19" s="51" t="s">
        <v>219</v>
      </c>
      <c r="B19" s="52" t="s">
        <v>38</v>
      </c>
      <c r="C19" s="52" t="s">
        <v>38</v>
      </c>
      <c r="D19" s="52" t="s">
        <v>159</v>
      </c>
      <c r="E19" s="39">
        <v>37.42</v>
      </c>
      <c r="F19" s="39">
        <v>37.42</v>
      </c>
      <c r="G19" s="39"/>
      <c r="H19" s="50" t="s">
        <v>38</v>
      </c>
    </row>
    <row r="20" ht="15.4" customHeight="1" spans="1:8">
      <c r="A20" s="51" t="s">
        <v>220</v>
      </c>
      <c r="B20" s="52" t="s">
        <v>38</v>
      </c>
      <c r="C20" s="52" t="s">
        <v>38</v>
      </c>
      <c r="D20" s="52" t="s">
        <v>221</v>
      </c>
      <c r="E20" s="39">
        <v>9.21</v>
      </c>
      <c r="F20" s="39">
        <v>9.21</v>
      </c>
      <c r="G20" s="39"/>
      <c r="H20" s="50" t="s">
        <v>38</v>
      </c>
    </row>
    <row r="21" ht="15.4" customHeight="1" spans="1:8">
      <c r="A21" s="51" t="s">
        <v>222</v>
      </c>
      <c r="B21" s="52" t="s">
        <v>38</v>
      </c>
      <c r="C21" s="52" t="s">
        <v>38</v>
      </c>
      <c r="D21" s="52" t="s">
        <v>223</v>
      </c>
      <c r="E21" s="39">
        <v>59.13</v>
      </c>
      <c r="F21" s="39"/>
      <c r="G21" s="39">
        <v>59.13</v>
      </c>
      <c r="H21" s="50" t="s">
        <v>38</v>
      </c>
    </row>
    <row r="22" ht="15.4" customHeight="1" spans="1:8">
      <c r="A22" s="51" t="s">
        <v>224</v>
      </c>
      <c r="B22" s="52" t="s">
        <v>38</v>
      </c>
      <c r="C22" s="52" t="s">
        <v>38</v>
      </c>
      <c r="D22" s="52" t="s">
        <v>225</v>
      </c>
      <c r="E22" s="39">
        <v>7.51</v>
      </c>
      <c r="F22" s="39"/>
      <c r="G22" s="39">
        <v>7.51</v>
      </c>
      <c r="H22" s="50" t="s">
        <v>38</v>
      </c>
    </row>
    <row r="23" ht="15.4" customHeight="1" spans="1:8">
      <c r="A23" s="51" t="s">
        <v>226</v>
      </c>
      <c r="B23" s="52" t="s">
        <v>38</v>
      </c>
      <c r="C23" s="52" t="s">
        <v>38</v>
      </c>
      <c r="D23" s="52" t="s">
        <v>227</v>
      </c>
      <c r="E23" s="39">
        <v>2.39</v>
      </c>
      <c r="F23" s="39"/>
      <c r="G23" s="39">
        <v>2.39</v>
      </c>
      <c r="H23" s="50" t="s">
        <v>38</v>
      </c>
    </row>
    <row r="24" ht="15.4" customHeight="1" spans="1:8">
      <c r="A24" s="51" t="s">
        <v>228</v>
      </c>
      <c r="B24" s="52" t="s">
        <v>38</v>
      </c>
      <c r="C24" s="52" t="s">
        <v>38</v>
      </c>
      <c r="D24" s="52" t="s">
        <v>229</v>
      </c>
      <c r="E24" s="39">
        <v>0.22</v>
      </c>
      <c r="F24" s="39"/>
      <c r="G24" s="39">
        <v>0.22</v>
      </c>
      <c r="H24" s="50" t="s">
        <v>38</v>
      </c>
    </row>
    <row r="25" ht="15.4" customHeight="1" spans="1:8">
      <c r="A25" s="51" t="s">
        <v>230</v>
      </c>
      <c r="B25" s="52" t="s">
        <v>38</v>
      </c>
      <c r="C25" s="52" t="s">
        <v>38</v>
      </c>
      <c r="D25" s="52" t="s">
        <v>231</v>
      </c>
      <c r="E25" s="39">
        <v>0.03</v>
      </c>
      <c r="F25" s="39"/>
      <c r="G25" s="39">
        <v>0.03</v>
      </c>
      <c r="H25" s="50" t="s">
        <v>38</v>
      </c>
    </row>
    <row r="26" ht="15.4" customHeight="1" spans="1:8">
      <c r="A26" s="51" t="s">
        <v>232</v>
      </c>
      <c r="B26" s="52" t="s">
        <v>38</v>
      </c>
      <c r="C26" s="52" t="s">
        <v>38</v>
      </c>
      <c r="D26" s="52" t="s">
        <v>233</v>
      </c>
      <c r="E26" s="39">
        <v>0.6</v>
      </c>
      <c r="F26" s="39"/>
      <c r="G26" s="39">
        <v>0.6</v>
      </c>
      <c r="H26" s="50" t="s">
        <v>38</v>
      </c>
    </row>
    <row r="27" ht="15.4" customHeight="1" spans="1:8">
      <c r="A27" s="51" t="s">
        <v>234</v>
      </c>
      <c r="B27" s="52" t="s">
        <v>38</v>
      </c>
      <c r="C27" s="52" t="s">
        <v>38</v>
      </c>
      <c r="D27" s="52" t="s">
        <v>235</v>
      </c>
      <c r="E27" s="39">
        <v>6.1</v>
      </c>
      <c r="F27" s="39"/>
      <c r="G27" s="39">
        <v>6.1</v>
      </c>
      <c r="H27" s="50" t="s">
        <v>38</v>
      </c>
    </row>
    <row r="28" ht="15.4" customHeight="1" spans="1:8">
      <c r="A28" s="51" t="s">
        <v>236</v>
      </c>
      <c r="B28" s="52" t="s">
        <v>38</v>
      </c>
      <c r="C28" s="52" t="s">
        <v>38</v>
      </c>
      <c r="D28" s="52" t="s">
        <v>237</v>
      </c>
      <c r="E28" s="39">
        <v>0.63</v>
      </c>
      <c r="F28" s="39"/>
      <c r="G28" s="39">
        <v>0.63</v>
      </c>
      <c r="H28" s="50" t="s">
        <v>38</v>
      </c>
    </row>
    <row r="29" ht="15.4" customHeight="1" spans="1:8">
      <c r="A29" s="51" t="s">
        <v>238</v>
      </c>
      <c r="B29" s="52" t="s">
        <v>38</v>
      </c>
      <c r="C29" s="52" t="s">
        <v>38</v>
      </c>
      <c r="D29" s="52" t="s">
        <v>239</v>
      </c>
      <c r="E29" s="39">
        <v>0.66</v>
      </c>
      <c r="F29" s="39"/>
      <c r="G29" s="39">
        <v>0.66</v>
      </c>
      <c r="H29" s="50" t="s">
        <v>38</v>
      </c>
    </row>
    <row r="30" ht="15.4" customHeight="1" spans="1:8">
      <c r="A30" s="51" t="s">
        <v>240</v>
      </c>
      <c r="B30" s="52" t="s">
        <v>38</v>
      </c>
      <c r="C30" s="52" t="s">
        <v>38</v>
      </c>
      <c r="D30" s="52" t="s">
        <v>241</v>
      </c>
      <c r="E30" s="39">
        <v>0.24</v>
      </c>
      <c r="F30" s="39"/>
      <c r="G30" s="39">
        <v>0.24</v>
      </c>
      <c r="H30" s="50" t="s">
        <v>38</v>
      </c>
    </row>
    <row r="31" ht="15.4" customHeight="1" spans="1:8">
      <c r="A31" s="51" t="s">
        <v>242</v>
      </c>
      <c r="B31" s="52" t="s">
        <v>38</v>
      </c>
      <c r="C31" s="52" t="s">
        <v>38</v>
      </c>
      <c r="D31" s="52" t="s">
        <v>243</v>
      </c>
      <c r="E31" s="39">
        <v>2.74</v>
      </c>
      <c r="F31" s="39"/>
      <c r="G31" s="39">
        <v>2.74</v>
      </c>
      <c r="H31" s="50" t="s">
        <v>38</v>
      </c>
    </row>
    <row r="32" ht="15.4" customHeight="1" spans="1:8">
      <c r="A32" s="51" t="s">
        <v>244</v>
      </c>
      <c r="B32" s="52" t="s">
        <v>38</v>
      </c>
      <c r="C32" s="52" t="s">
        <v>38</v>
      </c>
      <c r="D32" s="52" t="s">
        <v>245</v>
      </c>
      <c r="E32" s="39">
        <v>1.22</v>
      </c>
      <c r="F32" s="39"/>
      <c r="G32" s="39">
        <v>1.22</v>
      </c>
      <c r="H32" s="50" t="s">
        <v>38</v>
      </c>
    </row>
    <row r="33" ht="15.4" customHeight="1" spans="1:8">
      <c r="A33" s="51" t="s">
        <v>246</v>
      </c>
      <c r="B33" s="52" t="s">
        <v>38</v>
      </c>
      <c r="C33" s="52" t="s">
        <v>38</v>
      </c>
      <c r="D33" s="52" t="s">
        <v>247</v>
      </c>
      <c r="E33" s="39">
        <v>0.09</v>
      </c>
      <c r="F33" s="39"/>
      <c r="G33" s="39">
        <v>0.09</v>
      </c>
      <c r="H33" s="50" t="s">
        <v>38</v>
      </c>
    </row>
    <row r="34" ht="15.4" customHeight="1" spans="1:8">
      <c r="A34" s="51" t="s">
        <v>248</v>
      </c>
      <c r="B34" s="52" t="s">
        <v>38</v>
      </c>
      <c r="C34" s="52" t="s">
        <v>38</v>
      </c>
      <c r="D34" s="52" t="s">
        <v>249</v>
      </c>
      <c r="E34" s="39">
        <v>1.95</v>
      </c>
      <c r="F34" s="39"/>
      <c r="G34" s="39">
        <v>1.95</v>
      </c>
      <c r="H34" s="50" t="s">
        <v>38</v>
      </c>
    </row>
    <row r="35" ht="15.4" customHeight="1" spans="1:8">
      <c r="A35" s="51" t="s">
        <v>250</v>
      </c>
      <c r="B35" s="52" t="s">
        <v>38</v>
      </c>
      <c r="C35" s="52" t="s">
        <v>38</v>
      </c>
      <c r="D35" s="52" t="s">
        <v>251</v>
      </c>
      <c r="E35" s="39">
        <v>0.71</v>
      </c>
      <c r="F35" s="39"/>
      <c r="G35" s="39">
        <v>0.71</v>
      </c>
      <c r="H35" s="50" t="s">
        <v>38</v>
      </c>
    </row>
    <row r="36" ht="15.4" customHeight="1" spans="1:8">
      <c r="A36" s="51" t="s">
        <v>252</v>
      </c>
      <c r="B36" s="52" t="s">
        <v>38</v>
      </c>
      <c r="C36" s="52" t="s">
        <v>38</v>
      </c>
      <c r="D36" s="52" t="s">
        <v>253</v>
      </c>
      <c r="E36" s="39">
        <v>6.57</v>
      </c>
      <c r="F36" s="39"/>
      <c r="G36" s="39">
        <v>6.57</v>
      </c>
      <c r="H36" s="50" t="s">
        <v>38</v>
      </c>
    </row>
    <row r="37" ht="15.4" customHeight="1" spans="1:8">
      <c r="A37" s="51" t="s">
        <v>254</v>
      </c>
      <c r="B37" s="52" t="s">
        <v>38</v>
      </c>
      <c r="C37" s="52" t="s">
        <v>38</v>
      </c>
      <c r="D37" s="52" t="s">
        <v>255</v>
      </c>
      <c r="E37" s="39">
        <v>3.25</v>
      </c>
      <c r="F37" s="39"/>
      <c r="G37" s="39">
        <v>3.25</v>
      </c>
      <c r="H37" s="50" t="s">
        <v>38</v>
      </c>
    </row>
    <row r="38" ht="15.4" customHeight="1" spans="1:8">
      <c r="A38" s="51" t="s">
        <v>256</v>
      </c>
      <c r="B38" s="52" t="s">
        <v>38</v>
      </c>
      <c r="C38" s="52" t="s">
        <v>38</v>
      </c>
      <c r="D38" s="52" t="s">
        <v>257</v>
      </c>
      <c r="E38" s="39">
        <v>0.25</v>
      </c>
      <c r="F38" s="39"/>
      <c r="G38" s="39">
        <v>0.25</v>
      </c>
      <c r="H38" s="50" t="s">
        <v>38</v>
      </c>
    </row>
    <row r="39" ht="15.4" customHeight="1" spans="1:8">
      <c r="A39" s="51" t="s">
        <v>258</v>
      </c>
      <c r="B39" s="52" t="s">
        <v>38</v>
      </c>
      <c r="C39" s="52" t="s">
        <v>38</v>
      </c>
      <c r="D39" s="52" t="s">
        <v>259</v>
      </c>
      <c r="E39" s="39">
        <v>1.33</v>
      </c>
      <c r="F39" s="39"/>
      <c r="G39" s="39">
        <v>1.33</v>
      </c>
      <c r="H39" s="50" t="s">
        <v>38</v>
      </c>
    </row>
    <row r="40" ht="15.4" customHeight="1" spans="1:8">
      <c r="A40" s="51" t="s">
        <v>260</v>
      </c>
      <c r="B40" s="52" t="s">
        <v>38</v>
      </c>
      <c r="C40" s="52" t="s">
        <v>38</v>
      </c>
      <c r="D40" s="52" t="s">
        <v>261</v>
      </c>
      <c r="E40" s="39">
        <v>3.9</v>
      </c>
      <c r="F40" s="39"/>
      <c r="G40" s="39">
        <v>3.9</v>
      </c>
      <c r="H40" s="50" t="s">
        <v>38</v>
      </c>
    </row>
    <row r="41" ht="15.4" customHeight="1" spans="1:8">
      <c r="A41" s="51" t="s">
        <v>262</v>
      </c>
      <c r="B41" s="52" t="s">
        <v>38</v>
      </c>
      <c r="C41" s="52" t="s">
        <v>38</v>
      </c>
      <c r="D41" s="52" t="s">
        <v>263</v>
      </c>
      <c r="E41" s="39">
        <v>0.73</v>
      </c>
      <c r="F41" s="39"/>
      <c r="G41" s="39">
        <v>0.73</v>
      </c>
      <c r="H41" s="50" t="s">
        <v>38</v>
      </c>
    </row>
    <row r="42" ht="15.4" customHeight="1" spans="1:8">
      <c r="A42" s="51" t="s">
        <v>264</v>
      </c>
      <c r="B42" s="52" t="s">
        <v>38</v>
      </c>
      <c r="C42" s="52" t="s">
        <v>38</v>
      </c>
      <c r="D42" s="52" t="s">
        <v>265</v>
      </c>
      <c r="E42" s="39">
        <v>5.91</v>
      </c>
      <c r="F42" s="39"/>
      <c r="G42" s="39">
        <v>5.91</v>
      </c>
      <c r="H42" s="50" t="s">
        <v>38</v>
      </c>
    </row>
    <row r="43" ht="15.4" customHeight="1" spans="1:8">
      <c r="A43" s="51" t="s">
        <v>266</v>
      </c>
      <c r="B43" s="52" t="s">
        <v>38</v>
      </c>
      <c r="C43" s="52" t="s">
        <v>38</v>
      </c>
      <c r="D43" s="52" t="s">
        <v>267</v>
      </c>
      <c r="E43" s="39">
        <v>12.1</v>
      </c>
      <c r="F43" s="39"/>
      <c r="G43" s="39">
        <v>12.1</v>
      </c>
      <c r="H43" s="50" t="s">
        <v>38</v>
      </c>
    </row>
    <row r="44" ht="15.4" customHeight="1" spans="1:8">
      <c r="A44" s="51" t="s">
        <v>268</v>
      </c>
      <c r="B44" s="52" t="s">
        <v>38</v>
      </c>
      <c r="C44" s="52" t="s">
        <v>38</v>
      </c>
      <c r="D44" s="52" t="s">
        <v>269</v>
      </c>
      <c r="E44" s="39">
        <v>37.95</v>
      </c>
      <c r="F44" s="39">
        <v>37.95</v>
      </c>
      <c r="G44" s="39"/>
      <c r="H44" s="50"/>
    </row>
    <row r="45" ht="15.4" customHeight="1" spans="1:8">
      <c r="A45" s="51" t="s">
        <v>270</v>
      </c>
      <c r="B45" s="52" t="s">
        <v>38</v>
      </c>
      <c r="C45" s="52" t="s">
        <v>38</v>
      </c>
      <c r="D45" s="52" t="s">
        <v>271</v>
      </c>
      <c r="E45" s="39">
        <v>2.82</v>
      </c>
      <c r="F45" s="39">
        <v>2.82</v>
      </c>
      <c r="G45" s="39"/>
      <c r="H45" s="50"/>
    </row>
    <row r="46" ht="15" customHeight="1" spans="1:8">
      <c r="A46" s="51" t="s">
        <v>272</v>
      </c>
      <c r="B46" s="52" t="s">
        <v>38</v>
      </c>
      <c r="C46" s="52" t="s">
        <v>38</v>
      </c>
      <c r="D46" s="52" t="s">
        <v>273</v>
      </c>
      <c r="E46" s="39">
        <v>34.37</v>
      </c>
      <c r="F46" s="39">
        <v>34.37</v>
      </c>
      <c r="G46" s="39"/>
      <c r="H46" s="50" t="s">
        <v>38</v>
      </c>
    </row>
    <row r="47" ht="14.25" spans="1:8">
      <c r="A47" s="53" t="s">
        <v>274</v>
      </c>
      <c r="B47" s="54" t="s">
        <v>38</v>
      </c>
      <c r="C47" s="54" t="s">
        <v>38</v>
      </c>
      <c r="D47" s="54" t="s">
        <v>275</v>
      </c>
      <c r="E47" s="41">
        <v>0.76</v>
      </c>
      <c r="F47" s="41">
        <v>0.76</v>
      </c>
      <c r="G47" s="41"/>
      <c r="H47" s="55" t="s">
        <v>38</v>
      </c>
    </row>
    <row r="48" ht="30" customHeight="1" spans="1:8">
      <c r="A48" s="56" t="s">
        <v>276</v>
      </c>
      <c r="B48" s="57" t="s">
        <v>38</v>
      </c>
      <c r="C48" s="57" t="s">
        <v>38</v>
      </c>
      <c r="D48" s="57" t="s">
        <v>38</v>
      </c>
      <c r="E48" s="57" t="s">
        <v>38</v>
      </c>
      <c r="F48" s="57" t="s">
        <v>38</v>
      </c>
      <c r="G48" s="57" t="s">
        <v>38</v>
      </c>
      <c r="H48" s="57" t="s">
        <v>38</v>
      </c>
    </row>
  </sheetData>
  <mergeCells count="48">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H48"/>
    <mergeCell ref="D5:D7"/>
    <mergeCell ref="E4:E7"/>
    <mergeCell ref="F4:F7"/>
    <mergeCell ref="G4:G7"/>
    <mergeCell ref="H4:H7"/>
    <mergeCell ref="A5:C7"/>
  </mergeCells>
  <printOptions horizontalCentered="1"/>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12"/>
  <sheetViews>
    <sheetView workbookViewId="0">
      <selection activeCell="N22" sqref="N22"/>
    </sheetView>
  </sheetViews>
  <sheetFormatPr defaultColWidth="8.85714285714286" defaultRowHeight="12.75"/>
  <cols>
    <col min="1" max="1" width="17.7142857142857" customWidth="1"/>
    <col min="2" max="9" width="14.7142857142857" customWidth="1"/>
    <col min="10" max="10" width="9.71428571428571" customWidth="1"/>
  </cols>
  <sheetData>
    <row r="1" ht="27" spans="1:9">
      <c r="A1" s="29" t="s">
        <v>277</v>
      </c>
      <c r="B1" s="29"/>
      <c r="C1" s="29"/>
      <c r="D1" s="29"/>
      <c r="E1" s="29"/>
      <c r="F1" s="29"/>
      <c r="G1" s="29"/>
      <c r="H1" s="29"/>
      <c r="I1" s="29"/>
    </row>
    <row r="2" spans="9:9">
      <c r="I2" s="43" t="s">
        <v>278</v>
      </c>
    </row>
    <row r="3" spans="2:9">
      <c r="B3" s="30" t="s">
        <v>279</v>
      </c>
      <c r="E3" s="31" t="s">
        <v>35</v>
      </c>
      <c r="I3" s="43" t="s">
        <v>36</v>
      </c>
    </row>
    <row r="4" ht="27.75" customHeight="1" spans="1:9">
      <c r="A4" s="32" t="s">
        <v>40</v>
      </c>
      <c r="B4" s="33" t="s">
        <v>280</v>
      </c>
      <c r="C4" s="34" t="s">
        <v>38</v>
      </c>
      <c r="D4" s="34" t="s">
        <v>38</v>
      </c>
      <c r="E4" s="34" t="s">
        <v>38</v>
      </c>
      <c r="F4" s="34" t="s">
        <v>38</v>
      </c>
      <c r="G4" s="34" t="s">
        <v>38</v>
      </c>
      <c r="H4" s="34" t="s">
        <v>281</v>
      </c>
      <c r="I4" s="44" t="s">
        <v>282</v>
      </c>
    </row>
    <row r="5" ht="23.85" customHeight="1" spans="1:9">
      <c r="A5" s="35"/>
      <c r="B5" s="36" t="s">
        <v>93</v>
      </c>
      <c r="C5" s="37" t="s">
        <v>283</v>
      </c>
      <c r="D5" s="37" t="s">
        <v>284</v>
      </c>
      <c r="E5" s="37" t="s">
        <v>285</v>
      </c>
      <c r="F5" s="37" t="s">
        <v>38</v>
      </c>
      <c r="G5" s="37" t="s">
        <v>38</v>
      </c>
      <c r="H5" s="37" t="s">
        <v>38</v>
      </c>
      <c r="I5" s="45" t="s">
        <v>38</v>
      </c>
    </row>
    <row r="6" ht="36.2" customHeight="1" spans="1:9">
      <c r="A6" s="35"/>
      <c r="B6" s="36" t="s">
        <v>38</v>
      </c>
      <c r="C6" s="37" t="s">
        <v>38</v>
      </c>
      <c r="D6" s="37" t="s">
        <v>38</v>
      </c>
      <c r="E6" s="37" t="s">
        <v>93</v>
      </c>
      <c r="F6" s="37" t="s">
        <v>286</v>
      </c>
      <c r="G6" s="37" t="s">
        <v>287</v>
      </c>
      <c r="H6" s="37" t="s">
        <v>38</v>
      </c>
      <c r="I6" s="45" t="s">
        <v>38</v>
      </c>
    </row>
    <row r="7" ht="16.15" customHeight="1" spans="1:9">
      <c r="A7" s="35"/>
      <c r="B7" s="36" t="s">
        <v>288</v>
      </c>
      <c r="C7" s="37" t="s">
        <v>289</v>
      </c>
      <c r="D7" s="37" t="s">
        <v>290</v>
      </c>
      <c r="E7" s="37" t="s">
        <v>291</v>
      </c>
      <c r="F7" s="37" t="s">
        <v>292</v>
      </c>
      <c r="G7" s="37" t="s">
        <v>293</v>
      </c>
      <c r="H7" s="37" t="s">
        <v>294</v>
      </c>
      <c r="I7" s="45" t="s">
        <v>295</v>
      </c>
    </row>
    <row r="8" ht="18.4" customHeight="1" spans="1:9">
      <c r="A8" s="38" t="s">
        <v>296</v>
      </c>
      <c r="B8" s="39">
        <f>D8+E8</f>
        <v>1.73</v>
      </c>
      <c r="C8" s="39"/>
      <c r="D8" s="39">
        <v>1</v>
      </c>
      <c r="E8" s="39">
        <v>0.73</v>
      </c>
      <c r="F8" s="39"/>
      <c r="G8" s="39">
        <v>0.73</v>
      </c>
      <c r="H8" s="39">
        <v>0.06</v>
      </c>
      <c r="I8" s="46">
        <v>1.95</v>
      </c>
    </row>
    <row r="9" ht="15.4" customHeight="1" spans="1:9">
      <c r="A9" s="38" t="s">
        <v>297</v>
      </c>
      <c r="B9" s="39">
        <f>D9+E9</f>
        <v>1.27</v>
      </c>
      <c r="C9" s="39"/>
      <c r="D9" s="39">
        <v>1.02</v>
      </c>
      <c r="E9" s="39">
        <v>0.25</v>
      </c>
      <c r="F9" s="39"/>
      <c r="G9" s="39">
        <v>0.25</v>
      </c>
      <c r="H9" s="39">
        <v>0.06</v>
      </c>
      <c r="I9" s="46">
        <v>1.43</v>
      </c>
    </row>
    <row r="10" ht="13.5" spans="1:9">
      <c r="A10" s="38" t="s">
        <v>298</v>
      </c>
      <c r="B10" s="39">
        <f>D10+E10</f>
        <v>0.46</v>
      </c>
      <c r="C10" s="39"/>
      <c r="D10" s="39">
        <v>-0.02</v>
      </c>
      <c r="E10" s="39">
        <v>0.48</v>
      </c>
      <c r="F10" s="39"/>
      <c r="G10" s="39">
        <v>0.48</v>
      </c>
      <c r="H10" s="39"/>
      <c r="I10" s="46">
        <v>0.52</v>
      </c>
    </row>
    <row r="11" ht="14.25" spans="1:9">
      <c r="A11" s="40" t="s">
        <v>299</v>
      </c>
      <c r="B11" s="41">
        <v>36.22</v>
      </c>
      <c r="C11" s="41"/>
      <c r="D11" s="41">
        <v>-1.96</v>
      </c>
      <c r="E11" s="41">
        <v>192</v>
      </c>
      <c r="F11" s="41"/>
      <c r="G11" s="41">
        <v>192</v>
      </c>
      <c r="H11" s="41"/>
      <c r="I11" s="47">
        <v>36.36</v>
      </c>
    </row>
    <row r="12" ht="13.5" spans="1:9">
      <c r="A12" s="42" t="s">
        <v>300</v>
      </c>
      <c r="B12" s="42"/>
      <c r="C12" s="42" t="s">
        <v>38</v>
      </c>
      <c r="D12" s="42" t="s">
        <v>38</v>
      </c>
      <c r="E12" s="42" t="s">
        <v>38</v>
      </c>
      <c r="F12" s="42" t="s">
        <v>38</v>
      </c>
      <c r="G12" s="42" t="s">
        <v>38</v>
      </c>
      <c r="H12" s="42" t="s">
        <v>38</v>
      </c>
      <c r="I12" s="42" t="s">
        <v>38</v>
      </c>
    </row>
  </sheetData>
  <mergeCells count="10">
    <mergeCell ref="A1:I1"/>
    <mergeCell ref="B4:G4"/>
    <mergeCell ref="E5:G5"/>
    <mergeCell ref="A12:I12"/>
    <mergeCell ref="A4:A7"/>
    <mergeCell ref="B5:B6"/>
    <mergeCell ref="C5:C6"/>
    <mergeCell ref="D5:D6"/>
    <mergeCell ref="H4:H6"/>
    <mergeCell ref="I4:I6"/>
  </mergeCells>
  <printOptions horizontalCentered="1"/>
  <pageMargins left="0.354330708661417" right="0.354330708661417" top="0.984251968503937" bottom="0.984251968503937" header="0.511811023622047" footer="0.511811023622047"/>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封面</vt:lpstr>
      <vt:lpstr>目录</vt:lpstr>
      <vt:lpstr>GK01 部门决算收支总表(公开01表)</vt:lpstr>
      <vt:lpstr>GK02 部门决算收入总表(公开02表)</vt:lpstr>
      <vt:lpstr>GK03 部门决算支出总表(公开03表)</vt:lpstr>
      <vt:lpstr>GK04 部门决算财政拨款收支总表(公开04表)</vt:lpstr>
      <vt:lpstr>GK05 部门决算一般公共预算财政拨款支出明细表（按功能分类科</vt:lpstr>
      <vt:lpstr>GK06 部门决算一般公共预算财政拨款基本支出表（按经济分类科</vt:lpstr>
      <vt:lpstr>GK07 部门决算一般公共预算财政拨款“三公”经费及会议费、培</vt:lpstr>
      <vt:lpstr>GK08 部门决算政府性基金收支表（公开08表）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2018-08-28T08:04:27Z</dcterms:created>
  <cp:lastPrinted>2019-08-26T03:36:32Z</cp:lastPrinted>
  <dcterms:modified xsi:type="dcterms:W3CDTF">2020-04-10T03:46:37Z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