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19" firstSheet="14" activeTab="19"/>
  </bookViews>
  <sheets>
    <sheet name="ML" sheetId="2" r:id="rId1"/>
    <sheet name="第一部分一般公共预算" sheetId="3" r:id="rId2"/>
    <sheet name="公开01表" sheetId="8" r:id="rId3"/>
    <sheet name="公开02表" sheetId="4" r:id="rId4"/>
    <sheet name="公开03表" sheetId="9" r:id="rId5"/>
    <sheet name="公开04表" sheetId="31" r:id="rId6"/>
    <sheet name="公开05表" sheetId="10" r:id="rId7"/>
    <sheet name="公开06表" sheetId="34" r:id="rId8"/>
    <sheet name="公开07表" sheetId="27" r:id="rId9"/>
    <sheet name="第二部分政府性基金" sheetId="13" r:id="rId10"/>
    <sheet name="公开08" sheetId="17" r:id="rId11"/>
    <sheet name="公开09表" sheetId="28" r:id="rId12"/>
    <sheet name="公开10表" sheetId="29" r:id="rId13"/>
    <sheet name="公开11表" sheetId="35" r:id="rId14"/>
    <sheet name="公开12表" sheetId="23" r:id="rId15"/>
    <sheet name="第三部分国有资本经营预算公开13表" sheetId="33" r:id="rId16"/>
    <sheet name="第四部分社保基金" sheetId="20" r:id="rId17"/>
    <sheet name="公开14表" sheetId="21" r:id="rId18"/>
    <sheet name="公开15表" sheetId="30" r:id="rId19"/>
    <sheet name="一般公共预算“三公”经费支出决算公开16表" sheetId="32" r:id="rId20"/>
  </sheets>
  <externalReferences>
    <externalReference r:id="rId21"/>
  </externalReferences>
  <calcPr calcId="144525"/>
</workbook>
</file>

<file path=xl/sharedStrings.xml><?xml version="1.0" encoding="utf-8"?>
<sst xmlns="http://schemas.openxmlformats.org/spreadsheetml/2006/main" count="2891" uniqueCount="2374">
  <si>
    <t>财 政  决 算 公 开 表 目 录</t>
  </si>
  <si>
    <t>表号</t>
  </si>
  <si>
    <t>表名</t>
  </si>
  <si>
    <t>页码</t>
  </si>
  <si>
    <t>公开01表</t>
  </si>
  <si>
    <t>2017年度陇县一般公共预算收入决算明细表</t>
  </si>
  <si>
    <t>第一部分:一般公共预算</t>
  </si>
  <si>
    <t>公开02表</t>
  </si>
  <si>
    <t>2017年度陇县一般公共预算支出决算表</t>
  </si>
  <si>
    <t>公开03表</t>
  </si>
  <si>
    <t>2017年度陇县一般公共预算支出决算功能分类明细表</t>
  </si>
  <si>
    <t>公开04表</t>
  </si>
  <si>
    <t>2017年度陇县一般公共预算基本支出经济分类决算表</t>
  </si>
  <si>
    <t>公开05表</t>
  </si>
  <si>
    <t>2017年度陇县一般公共预算税收返还和转移支付决算表</t>
  </si>
  <si>
    <t>公开06表</t>
  </si>
  <si>
    <t>2017年度陇县一般公共预算收支决算总表</t>
  </si>
  <si>
    <t>公开07表</t>
  </si>
  <si>
    <t>2017年度陇县地方政府一般债务限额和余额情况表</t>
  </si>
  <si>
    <t>公开08表</t>
  </si>
  <si>
    <t>2017年度陇县政府性基金收入决算表</t>
  </si>
  <si>
    <t>第二部分:政府性基金</t>
  </si>
  <si>
    <t>公开09表</t>
  </si>
  <si>
    <t>2018年度陇县政府性基金支出决算表</t>
  </si>
  <si>
    <t>公开10表</t>
  </si>
  <si>
    <t>2017年度陇县政府性基金转移性收支决算表</t>
  </si>
  <si>
    <t>公开11表</t>
  </si>
  <si>
    <t>2017年度陇县政府性基金收支决算总表</t>
  </si>
  <si>
    <t>公开12表</t>
  </si>
  <si>
    <t>2017年度陇县地方政府专项限额和余额情况表</t>
  </si>
  <si>
    <t>公开13表</t>
  </si>
  <si>
    <t>2017年度陇县国有资本经营收支决算表</t>
  </si>
  <si>
    <t>第三部分:国有资本经营</t>
  </si>
  <si>
    <t>公开14表</t>
  </si>
  <si>
    <t>2017年度陇县社会保险基金收入决算表</t>
  </si>
  <si>
    <t>第四部分:社会保险基金预算</t>
  </si>
  <si>
    <t>公开15表</t>
  </si>
  <si>
    <t>2018年度陇县社会保险基金支出决算表</t>
  </si>
  <si>
    <t>公开16表</t>
  </si>
  <si>
    <t>一般公共预算财政拨款“三公”经费支出表</t>
  </si>
  <si>
    <t>一般公共预算财政拨款“三公”经费支出</t>
  </si>
  <si>
    <t>单位:万元</t>
  </si>
  <si>
    <t>预算科目</t>
  </si>
  <si>
    <t>决算数</t>
  </si>
  <si>
    <t>税收收入</t>
  </si>
  <si>
    <t xml:space="preserve">  增值税</t>
  </si>
  <si>
    <t xml:space="preserve">    国内增值税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</si>
  <si>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</si>
  <si>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</si>
  <si>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</si>
  <si>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联营企业增值税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</si>
  <si>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</si>
  <si>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</si>
  <si>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</si>
  <si>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</si>
  <si>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</si>
  <si>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</si>
  <si>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</si>
  <si>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森工综合利用增值税退税</t>
  </si>
  <si>
    <t xml:space="preserve">      核电站增值税退税</t>
  </si>
  <si>
    <t xml:space="preserve">      水电增值税退税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</si>
  <si>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</si>
  <si>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</si>
  <si>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</si>
  <si>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成品油价格和税费改革增值税划出</t>
  </si>
  <si>
    <t xml:space="preserve">      营改增试点国内增值税划出(地方)</t>
  </si>
  <si>
    <t xml:space="preserve">      营改增试点国内增值税划入(地方)</t>
  </si>
  <si>
    <t xml:space="preserve">    改征增值税(项)</t>
  </si>
  <si>
    <t xml:space="preserve">      改征增值税(目)</t>
  </si>
  <si>
    <t xml:space="preserve">      中国铁路总公司改征增值税收入</t>
  </si>
  <si>
    <t xml:space="preserve">      改征增值税税款滞纳金、罚款收入</t>
  </si>
  <si>
    <t xml:space="preserve">      改征增值税国内退税</t>
  </si>
  <si>
    <t xml:space="preserve">      免抵调增改征增值税</t>
  </si>
  <si>
    <t xml:space="preserve">      营改增试点改征增值税划出(地方)</t>
  </si>
  <si>
    <t xml:space="preserve">      营改增试点改征增值税划入(地方)</t>
  </si>
  <si>
    <t xml:space="preserve">  营业税</t>
  </si>
  <si>
    <t xml:space="preserve">    金融保险业营业税(中央)</t>
  </si>
  <si>
    <t xml:space="preserve">    金融保险业营业税(地方)</t>
  </si>
  <si>
    <t xml:space="preserve">      交强险营业税</t>
  </si>
  <si>
    <t xml:space="preserve">      其他金融保险业营业税(地方)</t>
  </si>
  <si>
    <t xml:space="preserve">    一般营业税</t>
  </si>
  <si>
    <t xml:space="preserve">    营业税税款滞纳金、罚款收入</t>
  </si>
  <si>
    <t xml:space="preserve">    营业税退税</t>
  </si>
  <si>
    <t xml:space="preserve">    营业税划出(地方)</t>
  </si>
  <si>
    <t xml:space="preserve">    营业税划入(地方)</t>
  </si>
  <si>
    <t xml:space="preserve">  企业所得税</t>
  </si>
  <si>
    <t xml:space="preserve">    国有冶金工业所得税</t>
  </si>
  <si>
    <t xml:space="preserve">    国有有色金属工业所得税</t>
  </si>
  <si>
    <t xml:space="preserve">    国有煤炭工业所得税</t>
  </si>
  <si>
    <t xml:space="preserve">    国有电力工业所得税</t>
  </si>
  <si>
    <t xml:space="preserve">    国有石油和化学工业所得税</t>
  </si>
  <si>
    <t xml:space="preserve">    国有机械工业所得税</t>
  </si>
  <si>
    <t xml:space="preserve">    国有汽车工业所得税</t>
  </si>
  <si>
    <t xml:space="preserve">    国有核工业所得税</t>
  </si>
  <si>
    <t xml:space="preserve">    国有航空工业所得税</t>
  </si>
  <si>
    <t xml:space="preserve">    国有航天工业所得税</t>
  </si>
  <si>
    <t xml:space="preserve">    国有电子工业所得税</t>
  </si>
  <si>
    <t xml:space="preserve">    国有兵器工业所得税</t>
  </si>
  <si>
    <t xml:space="preserve">    国有船舶工业所得税</t>
  </si>
  <si>
    <t xml:space="preserve">    国有建筑材料工业所得税</t>
  </si>
  <si>
    <t xml:space="preserve">    国有烟草企业所得税</t>
  </si>
  <si>
    <t xml:space="preserve">    国有纺织企业所得税</t>
  </si>
  <si>
    <t xml:space="preserve">    国有铁道企业所得税</t>
  </si>
  <si>
    <t xml:space="preserve">      中国铁路总公司集中缴纳的铁路运输企业所得税</t>
  </si>
  <si>
    <t xml:space="preserve">      其他国有铁道企业所得税</t>
  </si>
  <si>
    <t xml:space="preserve">    国有交通企业所得税</t>
  </si>
  <si>
    <t xml:space="preserve">    国有民航企业所得税</t>
  </si>
  <si>
    <t xml:space="preserve">    国有外贸企业所得税</t>
  </si>
  <si>
    <t xml:space="preserve">    国有银行所得税</t>
  </si>
  <si>
    <t xml:space="preserve">      其他国有银行所得税</t>
  </si>
  <si>
    <t xml:space="preserve">    国有非银行金融企业所得税</t>
  </si>
  <si>
    <t xml:space="preserve">      其他国有非银行金融企业所得税</t>
  </si>
  <si>
    <t xml:space="preserve">    国有保险企业所得税</t>
  </si>
  <si>
    <t xml:space="preserve">    国有文教企业所得税</t>
  </si>
  <si>
    <t xml:space="preserve">      国有电影企业所得税</t>
  </si>
  <si>
    <t xml:space="preserve">      国有出版企业所得税</t>
  </si>
  <si>
    <t xml:space="preserve">      其他国有文教企业所得税</t>
  </si>
  <si>
    <t xml:space="preserve">    国有水产企业所得税</t>
  </si>
  <si>
    <t xml:space="preserve">    国有森林工业企业所得税</t>
  </si>
  <si>
    <t xml:space="preserve">    国有电信企业所得税</t>
  </si>
  <si>
    <t xml:space="preserve">    国有农垦企业所得税</t>
  </si>
  <si>
    <t xml:space="preserve">    其他国有企业所得税</t>
  </si>
  <si>
    <t xml:space="preserve">    集体企业所得税</t>
  </si>
  <si>
    <t xml:space="preserve">    股份制企业所得税</t>
  </si>
  <si>
    <t xml:space="preserve">      跨省合资铁路企业所得税</t>
  </si>
  <si>
    <t xml:space="preserve">      其他股份制企业所得税</t>
  </si>
  <si>
    <t xml:space="preserve">    联营企业所得税</t>
  </si>
  <si>
    <t xml:space="preserve">    港澳台和外商投资企业所得税</t>
  </si>
  <si>
    <t xml:space="preserve">      其他港澳台和外商投资企业所得税</t>
  </si>
  <si>
    <t xml:space="preserve">    私营企业所得税</t>
  </si>
  <si>
    <t xml:space="preserve">    其他企业所得税</t>
  </si>
  <si>
    <t xml:space="preserve">    分支机构预缴所得税</t>
  </si>
  <si>
    <t xml:space="preserve">      国有企业分支机构预缴所得税</t>
  </si>
  <si>
    <t xml:space="preserve">      股份制企业分支机构预缴所得税</t>
  </si>
  <si>
    <t xml:space="preserve">      港澳台和外商投资企业分支机构预缴所得税</t>
  </si>
  <si>
    <t xml:space="preserve">      其他企业分支机构预缴所得税</t>
  </si>
  <si>
    <t xml:space="preserve">    总机构预缴所得税</t>
  </si>
  <si>
    <t xml:space="preserve">      国有企业总机构预缴所得税</t>
  </si>
  <si>
    <t xml:space="preserve">      股份制企业总机构预缴所得税</t>
  </si>
  <si>
    <t xml:space="preserve">      港澳台和外商投资企业总机构预缴所得税</t>
  </si>
  <si>
    <t xml:space="preserve">      其他企业总机构预缴所得税</t>
  </si>
  <si>
    <t xml:space="preserve">    总机构汇算清缴所得税</t>
  </si>
  <si>
    <t xml:space="preserve">      国有企业总机构汇算清缴所得税</t>
  </si>
  <si>
    <t xml:space="preserve">      股份制企业总机构汇算清缴所得税</t>
  </si>
  <si>
    <t xml:space="preserve">      港澳台和外商投资企业总机构汇算清缴所得税</t>
  </si>
  <si>
    <t xml:space="preserve">      其他企业总机构汇算清缴所得税</t>
  </si>
  <si>
    <t xml:space="preserve">    跨市县分支机构预缴所得税</t>
  </si>
  <si>
    <t xml:space="preserve">    跨市县总机构预缴所得税</t>
  </si>
  <si>
    <t xml:space="preserve">    跨市县总机构汇算清缴所得税</t>
  </si>
  <si>
    <t xml:space="preserve">    跨市县分支机构汇算清缴所得税</t>
  </si>
  <si>
    <t xml:space="preserve">      国有企业分支机构汇算清缴所得税</t>
  </si>
  <si>
    <t xml:space="preserve">      股份制企业分支机构汇算清缴所得税</t>
  </si>
  <si>
    <t xml:space="preserve">      港澳台和外商投资企业分支机构汇算清缴所得税</t>
  </si>
  <si>
    <t xml:space="preserve">      其他企业分支机构汇算清缴所得税</t>
  </si>
  <si>
    <t xml:space="preserve">    分支机构汇算清缴所得税</t>
  </si>
  <si>
    <t xml:space="preserve">    企业所得税税款滞纳金、罚款、加收利息收入</t>
  </si>
  <si>
    <t xml:space="preserve">      内资企业所得税税款滞纳金、罚款、加收利息收入</t>
  </si>
  <si>
    <t xml:space="preserve">      港澳台和外商投资企业所得税税款滞纳金、罚款、加收利息收入</t>
  </si>
  <si>
    <t xml:space="preserve">  企业所得税退税</t>
  </si>
  <si>
    <t xml:space="preserve">    国有冶金工业所得税退税</t>
  </si>
  <si>
    <t xml:space="preserve">    国有有色金属工业所得税退税</t>
  </si>
  <si>
    <t xml:space="preserve">    国有煤炭工业所得税退税</t>
  </si>
  <si>
    <t xml:space="preserve">    国有电力工业所得税退税</t>
  </si>
  <si>
    <t xml:space="preserve">    国有石油和化学工业所得税退税</t>
  </si>
  <si>
    <t xml:space="preserve">    国有机械工业所得税退税</t>
  </si>
  <si>
    <t xml:space="preserve">    国有汽车工业所得税退税</t>
  </si>
  <si>
    <t xml:space="preserve">    国有核工业所得税退税</t>
  </si>
  <si>
    <t xml:space="preserve">    国有航空工业所得税退税</t>
  </si>
  <si>
    <t xml:space="preserve">    国有航天工业所得税退税</t>
  </si>
  <si>
    <t xml:space="preserve">    国有电子工业所得税退税</t>
  </si>
  <si>
    <t xml:space="preserve">    国有兵器工业所得税退税</t>
  </si>
  <si>
    <t xml:space="preserve">    国有船舶工业所得税退税</t>
  </si>
  <si>
    <t xml:space="preserve">    国有建筑材料工业所得税退税</t>
  </si>
  <si>
    <t xml:space="preserve">    国有烟草企业所得税退税</t>
  </si>
  <si>
    <t xml:space="preserve">    国有纺织企业所得税退税</t>
  </si>
  <si>
    <t xml:space="preserve">    国有铁道企业所得税退税</t>
  </si>
  <si>
    <t xml:space="preserve">    国有交通企业所得税退税</t>
  </si>
  <si>
    <t xml:space="preserve">    国有民航企业所得税退税</t>
  </si>
  <si>
    <t xml:space="preserve">    国有外贸企业所得税退税</t>
  </si>
  <si>
    <t xml:space="preserve">    国有银行所得税退税</t>
  </si>
  <si>
    <t xml:space="preserve">      其他国有银行所得税退税</t>
  </si>
  <si>
    <t xml:space="preserve">    国有非银行金融企业所得税退税</t>
  </si>
  <si>
    <t xml:space="preserve">      其他国有非银行金融企业所得税退税</t>
  </si>
  <si>
    <t xml:space="preserve">    国有保险企业所得税退税</t>
  </si>
  <si>
    <t xml:space="preserve">    国有文教企业所得税退税</t>
  </si>
  <si>
    <t xml:space="preserve">      国有电影企业所得税退税</t>
  </si>
  <si>
    <t xml:space="preserve">      国有出版企业所得税退税</t>
  </si>
  <si>
    <t xml:space="preserve">      其他国有文教企业所得税退税</t>
  </si>
  <si>
    <t xml:space="preserve">    国有水产企业所得税退税</t>
  </si>
  <si>
    <t xml:space="preserve">    国有森林工业企业所得税退税</t>
  </si>
  <si>
    <t xml:space="preserve">    国有电信企业所得税退税</t>
  </si>
  <si>
    <t xml:space="preserve">    其他国有企业所得税退税</t>
  </si>
  <si>
    <t xml:space="preserve">    集体企业所得税退税</t>
  </si>
  <si>
    <t xml:space="preserve">    股份制企业所得税退税</t>
  </si>
  <si>
    <t xml:space="preserve">      其他股份制企业所得税退税</t>
  </si>
  <si>
    <t xml:space="preserve">    联营企业所得税退税</t>
  </si>
  <si>
    <t xml:space="preserve">    私营企业所得税退税</t>
  </si>
  <si>
    <t xml:space="preserve">    跨省市总分机构企业所得税退税</t>
  </si>
  <si>
    <t xml:space="preserve">      国有跨省市总分机构企业所得税退税</t>
  </si>
  <si>
    <t xml:space="preserve">      股份制跨省市总分机构企业所得税退税</t>
  </si>
  <si>
    <t xml:space="preserve">      港澳台和外商投资跨省市总分机构企业所得税退税</t>
  </si>
  <si>
    <t xml:space="preserve">      其他跨省市总分机构企业所得税退税</t>
  </si>
  <si>
    <t xml:space="preserve">    跨市县总分机构企业所得税退税</t>
  </si>
  <si>
    <t xml:space="preserve">      国有跨市县总分机构企业所得税退税</t>
  </si>
  <si>
    <t xml:space="preserve">      股份制跨市县总分机构企业所得税退税</t>
  </si>
  <si>
    <t xml:space="preserve">      港澳台和外商投资跨市县总分机构企业所得税退税</t>
  </si>
  <si>
    <t xml:space="preserve">      其他跨市县总分机构企业所得税退税</t>
  </si>
  <si>
    <t xml:space="preserve">    其他企业所得税退税</t>
  </si>
  <si>
    <t xml:space="preserve">  个人所得税(款)</t>
  </si>
  <si>
    <t xml:space="preserve">    个人所得税(项)</t>
  </si>
  <si>
    <t xml:space="preserve">      储蓄存款利息所得税</t>
  </si>
  <si>
    <t xml:space="preserve">      其他个人所得税</t>
  </si>
  <si>
    <t xml:space="preserve">    个人所得税税款滞纳金、罚款收入</t>
  </si>
  <si>
    <t xml:space="preserve">  资源税</t>
  </si>
  <si>
    <t xml:space="preserve">    水资源税收入</t>
  </si>
  <si>
    <t xml:space="preserve">    其他资源税</t>
  </si>
  <si>
    <t xml:space="preserve">    资源税税款滞纳金、罚款收入</t>
  </si>
  <si>
    <t xml:space="preserve">  城市维护建设税</t>
  </si>
  <si>
    <t xml:space="preserve">    国有企业城市维护建设税</t>
  </si>
  <si>
    <t xml:space="preserve">      中国铁路总公司集中缴纳的铁路运输企业城市维护建设税</t>
  </si>
  <si>
    <t xml:space="preserve">      其他国有企业城市维护建设税</t>
  </si>
  <si>
    <t xml:space="preserve">    集体企业城市维护建设税</t>
  </si>
  <si>
    <t xml:space="preserve">    股份制企业城市维护建设税</t>
  </si>
  <si>
    <t xml:space="preserve">    联营企业城市维护建设税</t>
  </si>
  <si>
    <t xml:space="preserve">    港澳台和外商投资企业城市维护建设税</t>
  </si>
  <si>
    <t xml:space="preserve">    私营企业城市维护建设税</t>
  </si>
  <si>
    <t xml:space="preserve">    其他城市维护建设税</t>
  </si>
  <si>
    <t xml:space="preserve">    城市维护建设税税款滞纳金、罚款收入</t>
  </si>
  <si>
    <t xml:space="preserve">    成品油价格和税费改革城市维护建设税划出</t>
  </si>
  <si>
    <t xml:space="preserve">  房产税</t>
  </si>
  <si>
    <t xml:space="preserve">    国有企业房产税</t>
  </si>
  <si>
    <t xml:space="preserve">    集体企业房产税</t>
  </si>
  <si>
    <t xml:space="preserve">    股份制企业房产税</t>
  </si>
  <si>
    <t xml:space="preserve">    联营企业房产税</t>
  </si>
  <si>
    <t xml:space="preserve">    港澳台和外商投资企业房产税</t>
  </si>
  <si>
    <t xml:space="preserve">    私营企业房产税</t>
  </si>
  <si>
    <t xml:space="preserve">    其他房产税</t>
  </si>
  <si>
    <t xml:space="preserve">    房产税税款滞纳金、罚款收入</t>
  </si>
  <si>
    <t xml:space="preserve">  印花税</t>
  </si>
  <si>
    <t xml:space="preserve">    其他印花税</t>
  </si>
  <si>
    <t xml:space="preserve">    印花税税款滞纳金、罚款收入</t>
  </si>
  <si>
    <t xml:space="preserve">  城镇土地使用税</t>
  </si>
  <si>
    <t xml:space="preserve">    国有企业城镇土地使用税</t>
  </si>
  <si>
    <t xml:space="preserve">    集体企业城镇土地使用税</t>
  </si>
  <si>
    <t xml:space="preserve">    股份制企业城镇土地使用税</t>
  </si>
  <si>
    <t xml:space="preserve">    联营企业城镇土地使用税</t>
  </si>
  <si>
    <t xml:space="preserve">    私营企业城镇土地使用税</t>
  </si>
  <si>
    <t xml:space="preserve">    港澳台和外商投资企业城镇土地使用税</t>
  </si>
  <si>
    <t xml:space="preserve">    其他城镇土地使用税</t>
  </si>
  <si>
    <t xml:space="preserve">    城镇土地使用税税款滞纳金、罚款收入</t>
  </si>
  <si>
    <t xml:space="preserve">  土地增值税</t>
  </si>
  <si>
    <t xml:space="preserve">    国有企业土地增值税</t>
  </si>
  <si>
    <t xml:space="preserve">    集体企业土地增值税</t>
  </si>
  <si>
    <t xml:space="preserve">    股份制企业土地增值税</t>
  </si>
  <si>
    <t xml:space="preserve">    联营企业土地增值税</t>
  </si>
  <si>
    <t xml:space="preserve">    港澳台和外商投资企业土地增值税</t>
  </si>
  <si>
    <t xml:space="preserve">    私营企业土地增值税</t>
  </si>
  <si>
    <t xml:space="preserve">    其他土地增值税</t>
  </si>
  <si>
    <t xml:space="preserve">    土地增值税税款滞纳金、罚款收入</t>
  </si>
  <si>
    <t xml:space="preserve">  车船税(款)</t>
  </si>
  <si>
    <t xml:space="preserve">    车船税(项)</t>
  </si>
  <si>
    <t xml:space="preserve">    车船税税款滞纳金、罚款收入</t>
  </si>
  <si>
    <t xml:space="preserve">  耕地占用税(款)</t>
  </si>
  <si>
    <t xml:space="preserve">    耕地占用税(项)</t>
  </si>
  <si>
    <t xml:space="preserve">    耕地占用税退税</t>
  </si>
  <si>
    <t xml:space="preserve">    耕地占用税税款滞纳金、罚款收入</t>
  </si>
  <si>
    <t xml:space="preserve">  契税(款)</t>
  </si>
  <si>
    <t xml:space="preserve">    契税(项)</t>
  </si>
  <si>
    <t xml:space="preserve">    契税税款滞纳金、罚款收入</t>
  </si>
  <si>
    <t xml:space="preserve">  烟叶税(款)</t>
  </si>
  <si>
    <t xml:space="preserve">    烟叶税(项)</t>
  </si>
  <si>
    <t xml:space="preserve">    烟叶税税款滞纳金、罚款收入</t>
  </si>
  <si>
    <t xml:space="preserve">  其他税收收入</t>
  </si>
  <si>
    <t>非税收入</t>
  </si>
  <si>
    <t xml:space="preserve">  专项收入</t>
  </si>
  <si>
    <t xml:space="preserve">    教育费附加收入(项)</t>
  </si>
  <si>
    <t xml:space="preserve">      教育费附加收入(目)</t>
  </si>
  <si>
    <t xml:space="preserve">      成品油价格和税费改革教育费附加收入划出</t>
  </si>
  <si>
    <t xml:space="preserve">      中国铁路总公司集中缴纳的铁路运输企业教育费附加</t>
  </si>
  <si>
    <t xml:space="preserve">      教育费附加滞纳金、罚款收入</t>
  </si>
  <si>
    <t xml:space="preserve">    场外核应急准备收入</t>
  </si>
  <si>
    <t xml:space="preserve">    地方教育附加收入</t>
  </si>
  <si>
    <t xml:space="preserve">    文化事业建设费收入</t>
  </si>
  <si>
    <t xml:space="preserve">    残疾人就业保障金收入</t>
  </si>
  <si>
    <t xml:space="preserve">    教育资金收入</t>
  </si>
  <si>
    <t xml:space="preserve">    农田水利建设资金收入</t>
  </si>
  <si>
    <t xml:space="preserve">    育林基金收入</t>
  </si>
  <si>
    <t xml:space="preserve">    森林植被恢复费</t>
  </si>
  <si>
    <t xml:space="preserve">    水利建设专项收入</t>
  </si>
  <si>
    <t xml:space="preserve">    其他专项收入(项)</t>
  </si>
  <si>
    <t xml:space="preserve">      广告收入</t>
  </si>
  <si>
    <t xml:space="preserve">      其他专项收入(目)</t>
  </si>
  <si>
    <t xml:space="preserve">  行政事业性收费收入</t>
  </si>
  <si>
    <t xml:space="preserve">    公安行政事业性收费收入</t>
  </si>
  <si>
    <t xml:space="preserve">      外国人签证费</t>
  </si>
  <si>
    <t xml:space="preserve">      外国人证件费</t>
  </si>
  <si>
    <t xml:space="preserve">      公民出入境证件费</t>
  </si>
  <si>
    <t xml:space="preserve">      中国国籍申请手续费</t>
  </si>
  <si>
    <t xml:space="preserve">      口岸以外边防检查监护费</t>
  </si>
  <si>
    <t xml:space="preserve">      户籍管理证件工本费</t>
  </si>
  <si>
    <t xml:space="preserve">      居民身份证工本费</t>
  </si>
  <si>
    <t xml:space="preserve">      机动车号牌工本费</t>
  </si>
  <si>
    <t xml:space="preserve">      机动车行驶证工本费</t>
  </si>
  <si>
    <t xml:space="preserve">      机动车登记证书工本费</t>
  </si>
  <si>
    <t xml:space="preserve">      机动车抵押登记费</t>
  </si>
  <si>
    <t xml:space="preserve">      机动车安全技术检验费</t>
  </si>
  <si>
    <t xml:space="preserve">      驾驶证工本费</t>
  </si>
  <si>
    <t xml:space="preserve">      驾驶许可考试费</t>
  </si>
  <si>
    <t xml:space="preserve">      临时入境机动车号牌和行驶证工本费</t>
  </si>
  <si>
    <t xml:space="preserve">      临时机动车驾驶证工本费</t>
  </si>
  <si>
    <t xml:space="preserve">      保安员资格考试费</t>
  </si>
  <si>
    <t xml:space="preserve">      消防职业技能鉴定考务考试费</t>
  </si>
  <si>
    <t xml:space="preserve">      其他缴入国库的公安行政事业性收费</t>
  </si>
  <si>
    <t xml:space="preserve">    法院行政事业性收费收入</t>
  </si>
  <si>
    <t xml:space="preserve">      诉讼费</t>
  </si>
  <si>
    <t xml:space="preserve">      其他缴入国库的法院行政事业性收费</t>
  </si>
  <si>
    <t xml:space="preserve">    司法行政事业性收费收入</t>
  </si>
  <si>
    <t xml:space="preserve">      公证费</t>
  </si>
  <si>
    <t xml:space="preserve">      司法考试考务费</t>
  </si>
  <si>
    <t xml:space="preserve">      其他缴入国库的司法行政事业性收费</t>
  </si>
  <si>
    <t xml:space="preserve">    外交行政事业性收费收入</t>
  </si>
  <si>
    <t xml:space="preserve">      护照费</t>
  </si>
  <si>
    <t xml:space="preserve">      认证费</t>
  </si>
  <si>
    <t xml:space="preserve">      签证费</t>
  </si>
  <si>
    <t xml:space="preserve">      驻外使领馆公证翻译费</t>
  </si>
  <si>
    <t xml:space="preserve">      其他缴入国库的外交行政事业性收费</t>
  </si>
  <si>
    <t xml:space="preserve">    工商行政事业性收费收入</t>
  </si>
  <si>
    <t xml:space="preserve">      商标注册收费</t>
  </si>
  <si>
    <t xml:space="preserve">      其他缴入国库的工商行政事业性收费</t>
  </si>
  <si>
    <t xml:space="preserve">    商贸行政事业性收费收入</t>
  </si>
  <si>
    <t xml:space="preserve">      证书工本费</t>
  </si>
  <si>
    <t xml:space="preserve">      其他缴入国库的商贸行政事业性收费</t>
  </si>
  <si>
    <t xml:space="preserve">    财政行政事业性收费收入</t>
  </si>
  <si>
    <t xml:space="preserve">      考试考务费</t>
  </si>
  <si>
    <t xml:space="preserve">      其他缴入国库的财政行政事业性收费</t>
  </si>
  <si>
    <t xml:space="preserve">    税务行政事业性收费收入</t>
  </si>
  <si>
    <t xml:space="preserve">      其他缴入国库的税务行政事业性收费</t>
  </si>
  <si>
    <t xml:space="preserve">    审计行政事业性收费收入</t>
  </si>
  <si>
    <t xml:space="preserve">      其他缴入国库的审计行政事业性收费</t>
  </si>
  <si>
    <t xml:space="preserve">    人口和计划生育行政事业性收费收入</t>
  </si>
  <si>
    <t xml:space="preserve">      社会抚养费</t>
  </si>
  <si>
    <t xml:space="preserve">      其他缴入国库的人口和计划生育行政事业性收费</t>
  </si>
  <si>
    <t xml:space="preserve">    外专局行政事业性收费收入</t>
  </si>
  <si>
    <t xml:space="preserve">      出国培训备选人员外语考务费、考试费</t>
  </si>
  <si>
    <t xml:space="preserve">      其他缴入国库的外专局行政事业性收费</t>
  </si>
  <si>
    <t xml:space="preserve">    保密行政事业性收费收入</t>
  </si>
  <si>
    <t xml:space="preserve">      其他缴入国库的保密行政事业性收费</t>
  </si>
  <si>
    <t xml:space="preserve">    质量监督检验检疫行政事业性收费收入</t>
  </si>
  <si>
    <t xml:space="preserve">      客运索道运营审查检验和定期检验费</t>
  </si>
  <si>
    <t xml:space="preserve">      压力管道安装审查检验和定期检验费</t>
  </si>
  <si>
    <t xml:space="preserve">      压力管道元件制造审查检验费</t>
  </si>
  <si>
    <t xml:space="preserve">      特种劳动防护用品检验费</t>
  </si>
  <si>
    <t xml:space="preserve">      一般劳动防护用品检验费</t>
  </si>
  <si>
    <t xml:space="preserve">      棉花监督检验费</t>
  </si>
  <si>
    <t xml:space="preserve">      锅炉、压力容器检验费</t>
  </si>
  <si>
    <t xml:space="preserve">      计量收费</t>
  </si>
  <si>
    <t xml:space="preserve">      特种设备检验检测费</t>
  </si>
  <si>
    <t xml:space="preserve">      产品质量监督检验费</t>
  </si>
  <si>
    <t xml:space="preserve">      其他缴入国库的质检行政事业性收费</t>
  </si>
  <si>
    <t xml:space="preserve">    出版行政事业性收费收入</t>
  </si>
  <si>
    <t xml:space="preserve">      计算机软件著作权登记费</t>
  </si>
  <si>
    <t xml:space="preserve">      其他缴入国库的出版行政事业性收费</t>
  </si>
  <si>
    <t xml:space="preserve">    安全生产行政事业性收费收入</t>
  </si>
  <si>
    <t xml:space="preserve">      其他缴入国库的安全生产行政事业性收费</t>
  </si>
  <si>
    <t xml:space="preserve">    档案行政事业性收费收入</t>
  </si>
  <si>
    <t xml:space="preserve">      其他缴入国库的档案行政事业性收费</t>
  </si>
  <si>
    <t xml:space="preserve">    贸促会行政事业性收费收入</t>
  </si>
  <si>
    <t xml:space="preserve">      其他缴入国库的贸促会行政事业性收费</t>
  </si>
  <si>
    <t xml:space="preserve">    宗教行政事业性收费收入</t>
  </si>
  <si>
    <t xml:space="preserve">      其他缴入国库的宗教行政事业性收费</t>
  </si>
  <si>
    <t xml:space="preserve">    人防办行政事业性收费收入</t>
  </si>
  <si>
    <t xml:space="preserve">      防空地下室易地建设费</t>
  </si>
  <si>
    <t xml:space="preserve">      其他缴入国库的人防办行政事业性收费</t>
  </si>
  <si>
    <t xml:space="preserve">    文化行政事业性收费收入</t>
  </si>
  <si>
    <t xml:space="preserve">      其他缴入国库的文化行政事业性收费</t>
  </si>
  <si>
    <t xml:space="preserve">    教育行政事业性收费收入</t>
  </si>
  <si>
    <t xml:space="preserve">      教师资格考试费</t>
  </si>
  <si>
    <t xml:space="preserve">      普通话水平测试费</t>
  </si>
  <si>
    <t xml:space="preserve">      其他缴入国库的教育行政事业性收费</t>
  </si>
  <si>
    <t xml:space="preserve">      公办幼儿园保育费</t>
  </si>
  <si>
    <t xml:space="preserve">      公办幼儿园住宿费</t>
  </si>
  <si>
    <t xml:space="preserve">    科技行政事业性收费收入</t>
  </si>
  <si>
    <t xml:space="preserve">      其他缴入国库的科技行政事业性收费</t>
  </si>
  <si>
    <t xml:space="preserve">    体育行政事业性收费收入</t>
  </si>
  <si>
    <t xml:space="preserve">      兴奋剂检测费</t>
  </si>
  <si>
    <t xml:space="preserve">      体育特殊专业招生考务费</t>
  </si>
  <si>
    <t xml:space="preserve">      外国团体来华登山注册费</t>
  </si>
  <si>
    <t xml:space="preserve">      其他缴入国库的体育行政事业性收费</t>
  </si>
  <si>
    <t xml:space="preserve">    发展与改革(物价)行政事业性收费收入</t>
  </si>
  <si>
    <t xml:space="preserve">      非刑事案件财物价格鉴定费</t>
  </si>
  <si>
    <t xml:space="preserve">      其他缴入国库的发展与改革(物价)行政事业性收费</t>
  </si>
  <si>
    <t xml:space="preserve">    统计行政事业性收费收入</t>
  </si>
  <si>
    <t xml:space="preserve">      统计专业技术资格考试考务费</t>
  </si>
  <si>
    <t xml:space="preserve">      其他缴入国库的统计行政事业性收费</t>
  </si>
  <si>
    <t xml:space="preserve">    国土资源行政事业性收费收入</t>
  </si>
  <si>
    <t xml:space="preserve">      土地复垦费</t>
  </si>
  <si>
    <t xml:space="preserve">      土地闲置费</t>
  </si>
  <si>
    <t xml:space="preserve">      耕地开垦费</t>
  </si>
  <si>
    <t xml:space="preserve">      地质成果资料费</t>
  </si>
  <si>
    <t xml:space="preserve">      不动产登记费</t>
  </si>
  <si>
    <t xml:space="preserve">      其他缴入国库的国土资源行政事业性收费</t>
  </si>
  <si>
    <t xml:space="preserve">    建设行政事业性收费收入</t>
  </si>
  <si>
    <t xml:space="preserve">      城市道路占用挖掘费</t>
  </si>
  <si>
    <t xml:space="preserve">      白蚁防治费</t>
  </si>
  <si>
    <t xml:space="preserve">      城镇垃圾处理费</t>
  </si>
  <si>
    <t xml:space="preserve">      住房转让手续费</t>
  </si>
  <si>
    <t xml:space="preserve">      其他缴入国库的建设行政事业性收费</t>
  </si>
  <si>
    <t xml:space="preserve">    知识产权行政事业性收费收入</t>
  </si>
  <si>
    <t xml:space="preserve">      专利收费</t>
  </si>
  <si>
    <t xml:space="preserve">      专利代理人资格考试报名考务费</t>
  </si>
  <si>
    <t xml:space="preserve">      集成电路布图设计保护收费</t>
  </si>
  <si>
    <t xml:space="preserve">      其他缴入国库的知识产权行政事业性收费</t>
  </si>
  <si>
    <t xml:space="preserve">    环保行政事业性收费收入</t>
  </si>
  <si>
    <t xml:space="preserve">      核安全技术审评费</t>
  </si>
  <si>
    <t xml:space="preserve">      化学品进口登记费</t>
  </si>
  <si>
    <t xml:space="preserve">      城市放射性废物送贮费</t>
  </si>
  <si>
    <t xml:space="preserve">      环境监测服务费</t>
  </si>
  <si>
    <t xml:space="preserve">      排污费收入</t>
  </si>
  <si>
    <t xml:space="preserve">      其他缴入国库的环保行政事业性收费</t>
  </si>
  <si>
    <t xml:space="preserve">    旅游行政事业性收费收入</t>
  </si>
  <si>
    <t xml:space="preserve">      导游人员资格考试费和等级考核费</t>
  </si>
  <si>
    <t xml:space="preserve">      其他缴入国库的旅游行政事业性收费</t>
  </si>
  <si>
    <t xml:space="preserve">    海洋行政事业性收费收入</t>
  </si>
  <si>
    <t xml:space="preserve">      海洋废弃物收费</t>
  </si>
  <si>
    <t xml:space="preserve">      海洋工程排污费收入</t>
  </si>
  <si>
    <t xml:space="preserve">      其他缴入国库的海洋行政事业性收费</t>
  </si>
  <si>
    <t xml:space="preserve">    测绘行政事业性收费收入</t>
  </si>
  <si>
    <t xml:space="preserve">      测绘成果成图资料收费</t>
  </si>
  <si>
    <t xml:space="preserve">      测绘产品质量监督检验费</t>
  </si>
  <si>
    <t xml:space="preserve">      测绘仪器检测收费</t>
  </si>
  <si>
    <t xml:space="preserve">      其他缴入国库的测绘行政事业性收费</t>
  </si>
  <si>
    <t xml:space="preserve">    交通运输行政事业性收费收入</t>
  </si>
  <si>
    <t xml:space="preserve">      船舶登记费</t>
  </si>
  <si>
    <t xml:space="preserve">      船舶及船用产品设施检验费</t>
  </si>
  <si>
    <t xml:space="preserve">      其他缴入国库的交通运输行政事业性收费</t>
  </si>
  <si>
    <t xml:space="preserve">    工业和信息产业行政事业性收费收入</t>
  </si>
  <si>
    <t xml:space="preserve">      无线电频率占用费</t>
  </si>
  <si>
    <t xml:space="preserve">      其他缴入国库的工业和信息产业行政事业性收费</t>
  </si>
  <si>
    <t xml:space="preserve">    农业行政事业性收费收入</t>
  </si>
  <si>
    <t xml:space="preserve">      农药登记费</t>
  </si>
  <si>
    <t xml:space="preserve">      生产审批费</t>
  </si>
  <si>
    <t xml:space="preserve">      渔业资源增殖保护费</t>
  </si>
  <si>
    <t xml:space="preserve">      海洋渔业船舶船员考试费</t>
  </si>
  <si>
    <t xml:space="preserve">      农机产品测试检验费</t>
  </si>
  <si>
    <t xml:space="preserve">      新饲料添加剂质量复核检验费</t>
  </si>
  <si>
    <t xml:space="preserve">      进口饲料添加剂质量复核检验费</t>
  </si>
  <si>
    <t xml:space="preserve">      饲料及饲料添加剂委托检验费</t>
  </si>
  <si>
    <t xml:space="preserve">      进口兽药质量标准复核检验费</t>
  </si>
  <si>
    <t xml:space="preserve">      进口兽药检验费</t>
  </si>
  <si>
    <t xml:space="preserve">      出口兽药检验费</t>
  </si>
  <si>
    <t xml:space="preserve">      新兽药质量复核检验费</t>
  </si>
  <si>
    <t xml:space="preserve">      兽药委托检验费</t>
  </si>
  <si>
    <t xml:space="preserve">      农作物委托检验费</t>
  </si>
  <si>
    <t xml:space="preserve">      渔业船舶和船用产品检验费</t>
  </si>
  <si>
    <t xml:space="preserve">      档案保管费</t>
  </si>
  <si>
    <t xml:space="preserve">      工人技术等级考核或职业技能鉴定费</t>
  </si>
  <si>
    <t xml:space="preserve">      农药实验费</t>
  </si>
  <si>
    <t xml:space="preserve">      执业兽医资格考试考务费</t>
  </si>
  <si>
    <t xml:space="preserve">      草原植被恢复费收入</t>
  </si>
  <si>
    <t xml:space="preserve">      其他缴入国库的农业行政事业性收费</t>
  </si>
  <si>
    <t xml:space="preserve">    林业行政事业性收费收入</t>
  </si>
  <si>
    <t xml:space="preserve">      其他缴入国库的林业行政事业性收费</t>
  </si>
  <si>
    <t xml:space="preserve">    水利行政事业性收费收入</t>
  </si>
  <si>
    <t xml:space="preserve">      河道采砂管理费</t>
  </si>
  <si>
    <t xml:space="preserve">      河道工程修建维护管理费</t>
  </si>
  <si>
    <t xml:space="preserve">      长江河道砂石资源费</t>
  </si>
  <si>
    <t xml:space="preserve">      水土保持补偿费</t>
  </si>
  <si>
    <t xml:space="preserve">      其他缴入国库的水利行政事业性收费</t>
  </si>
  <si>
    <t xml:space="preserve">    卫生行政事业性收费收入</t>
  </si>
  <si>
    <t xml:space="preserve">      卫生监测费</t>
  </si>
  <si>
    <t xml:space="preserve">      卫生质量检验费</t>
  </si>
  <si>
    <t xml:space="preserve">      预防性体检费</t>
  </si>
  <si>
    <t xml:space="preserve">      预防接种劳务费</t>
  </si>
  <si>
    <t xml:space="preserve">      委托性卫生防疫服务费</t>
  </si>
  <si>
    <t xml:space="preserve">      疫情处理费</t>
  </si>
  <si>
    <t xml:space="preserve">      医疗事故鉴定费</t>
  </si>
  <si>
    <t xml:space="preserve">      预防接种异常反应鉴定费</t>
  </si>
  <si>
    <t xml:space="preserve">      职业病诊断鉴定费</t>
  </si>
  <si>
    <t xml:space="preserve">      其他缴入国库的卫生行政事业性收费</t>
  </si>
  <si>
    <t xml:space="preserve">    食品药品监管行政事业性收费收入</t>
  </si>
  <si>
    <t xml:space="preserve">      药品注册费</t>
  </si>
  <si>
    <t xml:space="preserve">      医疗器械产品注册费</t>
  </si>
  <si>
    <t xml:space="preserve">      GMP认证费</t>
  </si>
  <si>
    <t xml:space="preserve">      GSP认证费</t>
  </si>
  <si>
    <t xml:space="preserve">      药品行政保护费</t>
  </si>
  <si>
    <t xml:space="preserve">      中药品种保护费</t>
  </si>
  <si>
    <t xml:space="preserve">      药品检验费</t>
  </si>
  <si>
    <t xml:space="preserve">      医疗器械产品检验费</t>
  </si>
  <si>
    <t xml:space="preserve">      其他缴入国库的食品药品监管行政事业性收费</t>
  </si>
  <si>
    <t xml:space="preserve">    民政行政事业性收费收入</t>
  </si>
  <si>
    <t xml:space="preserve">      婚姻登记证书工本费</t>
  </si>
  <si>
    <t xml:space="preserve">      收养登记费</t>
  </si>
  <si>
    <t xml:space="preserve">      学费</t>
  </si>
  <si>
    <t xml:space="preserve">      殡葬收费</t>
  </si>
  <si>
    <t xml:space="preserve">      其他缴入国库的民政行政事业性收费</t>
  </si>
  <si>
    <t xml:space="preserve">    人力资源和社会保障行政事业性收费收入</t>
  </si>
  <si>
    <t xml:space="preserve">      职业技能鉴定考试考务费</t>
  </si>
  <si>
    <t xml:space="preserve">      专业技术人员职业资格考试考务费</t>
  </si>
  <si>
    <t xml:space="preserve">      其他缴入国库的人力资源和社会保障行政事业性收费</t>
  </si>
  <si>
    <t xml:space="preserve">    仲裁委行政事业性收费收入</t>
  </si>
  <si>
    <t xml:space="preserve">      仲裁收费</t>
  </si>
  <si>
    <t xml:space="preserve">      其他缴入国库的仲裁委行政事业性收费</t>
  </si>
  <si>
    <t xml:space="preserve">    编办行政事业性收费收入</t>
  </si>
  <si>
    <t xml:space="preserve">      其他缴入国库的编办行政事业性收费</t>
  </si>
  <si>
    <t xml:space="preserve">    党校行政事业性收费收入</t>
  </si>
  <si>
    <t xml:space="preserve">      其他缴入国库的党校行政事业性收费</t>
  </si>
  <si>
    <t xml:space="preserve">    监察行政事业性收费收入</t>
  </si>
  <si>
    <t xml:space="preserve">      其他缴入国库的监察行政事业性收费</t>
  </si>
  <si>
    <t xml:space="preserve">    外文局行政事业性收费收入</t>
  </si>
  <si>
    <t xml:space="preserve">      中国国际化人才外语考试考务费</t>
  </si>
  <si>
    <t xml:space="preserve">      其他缴入国库的外文局行政事业性收费</t>
  </si>
  <si>
    <t xml:space="preserve">    国资委行政事业性收费收入</t>
  </si>
  <si>
    <t xml:space="preserve">      其他缴入国库的国资委行政事业性收费</t>
  </si>
  <si>
    <t xml:space="preserve">    其他行政事业性收费收入</t>
  </si>
  <si>
    <t xml:space="preserve">      其他缴入国库的行政事业性收费</t>
  </si>
  <si>
    <t xml:space="preserve">  罚没收入</t>
  </si>
  <si>
    <t xml:space="preserve">    一般罚没收入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</si>
  <si>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</si>
  <si>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</si>
  <si>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</si>
  <si>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</si>
  <si>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新闻出版罚没收入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</si>
  <si>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</si>
  <si>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</si>
  <si>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</si>
  <si>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</si>
  <si>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</si>
  <si>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</si>
  <si>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证监会罚没收入</t>
  </si>
  <si>
    <t xml:space="preserve">      保监会罚没收入</t>
  </si>
  <si>
    <t xml:space="preserve">      交通罚没收入</t>
  </si>
  <si>
    <t xml:space="preserve">      铁道罚没收入</t>
  </si>
  <si>
    <t xml:space="preserve">      审计罚没收入</t>
  </si>
  <si>
    <t xml:space="preserve">      渔政罚没收入</t>
  </si>
  <si>
    <t xml:space="preserve">      交强险罚没收入</t>
  </si>
  <si>
    <t xml:space="preserve">      物价罚没收入</t>
  </si>
  <si>
    <t xml:space="preserve">      其他一般罚没收入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</si>
  <si>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</si>
  <si>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</si>
  <si>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</si>
  <si>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</si>
  <si>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  金融企业利润收入</t>
  </si>
  <si>
    <t xml:space="preserve">      其他企业利润收入</t>
  </si>
  <si>
    <t xml:space="preserve">    股利、股息收入</t>
  </si>
  <si>
    <t xml:space="preserve">      金融业公司股利、股息收入</t>
  </si>
  <si>
    <t xml:space="preserve">      其他股利、股息收入</t>
  </si>
  <si>
    <t xml:space="preserve">    产权转让收入</t>
  </si>
  <si>
    <t xml:space="preserve">      其他产权转让收入</t>
  </si>
  <si>
    <t xml:space="preserve">    清算收入</t>
  </si>
  <si>
    <t xml:space="preserve">      其他清算收入</t>
  </si>
  <si>
    <t xml:space="preserve">    国有资本经营收入退库</t>
  </si>
  <si>
    <t xml:space="preserve">    国有企业计划亏损补贴</t>
  </si>
  <si>
    <t xml:space="preserve">      工业企业计划亏损补贴</t>
  </si>
  <si>
    <t xml:space="preserve">      农业企业计划亏损补贴</t>
  </si>
  <si>
    <t xml:space="preserve">      其他国有企业计划亏损补贴</t>
  </si>
  <si>
    <t xml:space="preserve">    其他国有资本经营收入</t>
  </si>
  <si>
    <t xml:space="preserve">  国有资源(资产)有偿使用收入</t>
  </si>
  <si>
    <t xml:space="preserve">    海域使用金收入</t>
  </si>
  <si>
    <t xml:space="preserve">      地方海域使用金收入</t>
  </si>
  <si>
    <t xml:space="preserve">    场地和矿区使用费收入</t>
  </si>
  <si>
    <t xml:space="preserve">      陆上石油矿区使用费</t>
  </si>
  <si>
    <t xml:space="preserve">      中央和地方合资合作企业场地使用费收入</t>
  </si>
  <si>
    <t xml:space="preserve">      地方合资合作企业场地使用费收入</t>
  </si>
  <si>
    <t xml:space="preserve">      港澳台和外商独资企业场地使用费收入</t>
  </si>
  <si>
    <t xml:space="preserve">    专项储备物资销售收入</t>
  </si>
  <si>
    <t xml:space="preserve">    利息收入</t>
  </si>
  <si>
    <t xml:space="preserve">      国库存款利息收入</t>
  </si>
  <si>
    <t xml:space="preserve">      财政专户存款利息收入</t>
  </si>
  <si>
    <t xml:space="preserve">      有价证券利息收入</t>
  </si>
  <si>
    <t xml:space="preserve">      其他利息收入</t>
  </si>
  <si>
    <t xml:space="preserve">    非经营性国有资产收入</t>
  </si>
  <si>
    <t xml:space="preserve">      行政单位国有资产出租、出借收入</t>
  </si>
  <si>
    <t xml:space="preserve">      行政单位国有资产处置收入</t>
  </si>
  <si>
    <t xml:space="preserve">      事业单位国有资产处置收入</t>
  </si>
  <si>
    <t xml:space="preserve">      事业单位国有资产出租出借收入</t>
  </si>
  <si>
    <t xml:space="preserve">      其他非经营性国有资产收入</t>
  </si>
  <si>
    <t xml:space="preserve">    出租车经营权有偿出让和转让收入</t>
  </si>
  <si>
    <t xml:space="preserve">    无居民海岛使用金收入</t>
  </si>
  <si>
    <t xml:space="preserve">      地方无居民海岛使用金收入</t>
  </si>
  <si>
    <t xml:space="preserve">    转让政府还贷道路收费权收入</t>
  </si>
  <si>
    <t xml:space="preserve">    矿产资源专项收入</t>
  </si>
  <si>
    <t xml:space="preserve">      矿产资源补偿费收入</t>
  </si>
  <si>
    <t xml:space="preserve">      探矿权、采矿权使用费收入</t>
  </si>
  <si>
    <t xml:space="preserve">      探矿权、采矿权价款收入</t>
  </si>
  <si>
    <t xml:space="preserve">      探矿权、采矿权出让收益</t>
  </si>
  <si>
    <t xml:space="preserve">    排污权出让收入</t>
  </si>
  <si>
    <t xml:space="preserve">    农村集体经营性建设用地土地增值收益调节金收入</t>
  </si>
  <si>
    <t xml:space="preserve">    新增建设用地土地有偿使用费收入</t>
  </si>
  <si>
    <t xml:space="preserve">    水资源费收入</t>
  </si>
  <si>
    <t xml:space="preserve">      三峡电站水资源费收入</t>
  </si>
  <si>
    <t xml:space="preserve">      其他水资源费收入</t>
  </si>
  <si>
    <t xml:space="preserve">    其他国有资源(资产)有偿使用收入</t>
  </si>
  <si>
    <t xml:space="preserve">  捐赠收入</t>
  </si>
  <si>
    <t xml:space="preserve">    国外捐赠收入</t>
  </si>
  <si>
    <t xml:space="preserve">    国内捐赠收入</t>
  </si>
  <si>
    <t xml:space="preserve">  政府住房基金收入</t>
  </si>
  <si>
    <t xml:space="preserve">    上缴管理费用</t>
  </si>
  <si>
    <t xml:space="preserve">    计提公共租赁住房资金</t>
  </si>
  <si>
    <t xml:space="preserve">    公共租赁住房租金收入</t>
  </si>
  <si>
    <t xml:space="preserve">    配建商业设施租售收入</t>
  </si>
  <si>
    <t xml:space="preserve">    其他政府住房基金收入</t>
  </si>
  <si>
    <t xml:space="preserve">  其他收入(款)</t>
  </si>
  <si>
    <t xml:space="preserve">    主管部门集中收入</t>
  </si>
  <si>
    <t xml:space="preserve">    基本建设收入</t>
  </si>
  <si>
    <t xml:space="preserve">    差别电价收入</t>
  </si>
  <si>
    <t xml:space="preserve">    南水北调工程基金收入</t>
  </si>
  <si>
    <t xml:space="preserve">    其他收入(项)</t>
  </si>
  <si>
    <t>本 年 收 入 合 计</t>
  </si>
  <si>
    <t>预算数</t>
  </si>
  <si>
    <t>调整预算数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</si>
  <si>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</si>
  <si>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</si>
  <si>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</si>
  <si>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</si>
  <si>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</si>
  <si>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</si>
  <si>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</si>
  <si>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</si>
  <si>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</si>
  <si>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</si>
  <si>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</si>
  <si>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</si>
  <si>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</si>
  <si>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</si>
  <si>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</si>
  <si>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</si>
  <si>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</si>
  <si>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</si>
  <si>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</si>
  <si>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</si>
  <si>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</si>
  <si>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</si>
  <si>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</si>
  <si>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</si>
  <si>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本 年 支 出 合 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</si>
  <si>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</si>
  <si>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</si>
  <si>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</si>
  <si>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</si>
  <si>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</si>
  <si>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</si>
  <si>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</si>
  <si>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</si>
  <si>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</si>
  <si>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</si>
  <si>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</si>
  <si>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</si>
  <si>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</si>
  <si>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</si>
  <si>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</si>
  <si>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</si>
  <si>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</si>
  <si>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</si>
  <si>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</si>
  <si>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</si>
  <si>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</si>
  <si>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</si>
  <si>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</si>
  <si>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</si>
  <si>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</si>
  <si>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</si>
  <si>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</si>
  <si>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</si>
  <si>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</si>
  <si>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</si>
  <si>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</si>
  <si>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</si>
  <si>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</si>
  <si>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</si>
  <si>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</si>
  <si>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</si>
  <si>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</si>
  <si>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</si>
  <si>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</si>
  <si>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</si>
  <si>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</si>
  <si>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</si>
  <si>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</si>
  <si>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</si>
  <si>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</si>
  <si>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</si>
  <si>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</si>
  <si>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</si>
  <si>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</si>
  <si>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</si>
  <si>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</si>
  <si>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</si>
  <si>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</si>
  <si>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</si>
  <si>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</si>
  <si>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</si>
  <si>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</si>
  <si>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</si>
  <si>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</si>
  <si>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</si>
  <si>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</si>
  <si>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</si>
  <si>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</si>
  <si>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</si>
  <si>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</si>
  <si>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</si>
  <si>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</si>
  <si>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</si>
  <si>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</si>
  <si>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</si>
  <si>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</si>
  <si>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</si>
  <si>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</si>
  <si>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</si>
  <si>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</si>
  <si>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</si>
  <si>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</si>
  <si>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</si>
  <si>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</si>
  <si>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</si>
  <si>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</si>
  <si>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</si>
  <si>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</si>
  <si>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</si>
  <si>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</si>
  <si>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</si>
  <si>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</si>
  <si>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</si>
  <si>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</si>
  <si>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</si>
  <si>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</si>
  <si>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</si>
  <si>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</si>
  <si>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</si>
  <si>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</si>
  <si>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</si>
  <si>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</si>
  <si>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</si>
  <si>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</si>
  <si>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</si>
  <si>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</si>
  <si>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</si>
  <si>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</si>
  <si>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</si>
  <si>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</si>
  <si>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</si>
  <si>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</si>
  <si>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</si>
  <si>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</si>
  <si>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</si>
  <si>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</si>
  <si>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</si>
  <si>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</si>
  <si>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</si>
  <si>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</si>
  <si>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</si>
  <si>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</si>
  <si>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</si>
  <si>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</si>
  <si>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</si>
  <si>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</si>
  <si>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</si>
  <si>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</si>
  <si>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</si>
  <si>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</si>
  <si>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</si>
  <si>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</si>
  <si>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</si>
  <si>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</si>
  <si>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</si>
  <si>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</si>
  <si>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</si>
  <si>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</si>
  <si>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</si>
  <si>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</si>
  <si>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</si>
  <si>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</si>
  <si>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</si>
  <si>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</si>
  <si>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</si>
  <si>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</si>
  <si>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</si>
  <si>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</si>
  <si>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</si>
  <si>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</si>
  <si>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</si>
  <si>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</si>
  <si>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</si>
  <si>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</si>
  <si>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</si>
  <si>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</si>
  <si>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</si>
  <si>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</si>
  <si>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</si>
  <si>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</si>
  <si>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</si>
  <si>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</si>
  <si>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</si>
  <si>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</si>
  <si>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</si>
  <si>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</si>
  <si>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</si>
  <si>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</si>
  <si>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</si>
  <si>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</si>
  <si>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</si>
  <si>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</si>
  <si>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</si>
  <si>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</si>
  <si>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</si>
  <si>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</si>
  <si>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</si>
  <si>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</si>
  <si>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</si>
  <si>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</si>
  <si>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</si>
  <si>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</si>
  <si>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</si>
  <si>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</si>
  <si>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</si>
  <si>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</si>
  <si>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</si>
  <si>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</si>
  <si>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</si>
  <si>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</si>
  <si>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</si>
  <si>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</si>
  <si>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</si>
  <si>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</si>
  <si>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</si>
  <si>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</si>
  <si>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</si>
  <si>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</si>
  <si>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</si>
  <si>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</si>
  <si>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</si>
  <si>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</si>
  <si>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</si>
  <si>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</si>
  <si>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</si>
  <si>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</si>
  <si>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</si>
  <si>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</si>
  <si>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</si>
  <si>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</si>
  <si>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</si>
  <si>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</si>
  <si>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</si>
  <si>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</si>
  <si>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</si>
  <si>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</si>
  <si>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</si>
  <si>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</si>
  <si>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</si>
  <si>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</si>
  <si>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</si>
  <si>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</si>
  <si>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</si>
  <si>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</si>
  <si>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</si>
  <si>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</si>
  <si>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</si>
  <si>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</si>
  <si>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</si>
  <si>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</si>
  <si>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</si>
  <si>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</si>
  <si>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</si>
  <si>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</si>
  <si>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</si>
  <si>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</si>
  <si>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</si>
  <si>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</si>
  <si>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</si>
  <si>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</si>
  <si>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</si>
  <si>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</si>
  <si>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</si>
  <si>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</si>
  <si>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</si>
  <si>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</si>
  <si>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</si>
  <si>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</si>
  <si>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</si>
  <si>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</si>
  <si>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</si>
  <si>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</si>
  <si>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</si>
  <si>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</si>
  <si>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</si>
  <si>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</si>
  <si>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</si>
  <si>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</si>
  <si>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</si>
  <si>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</si>
  <si>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</si>
  <si>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</si>
  <si>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</si>
  <si>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</si>
  <si>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</si>
  <si>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</si>
  <si>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</si>
  <si>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</si>
  <si>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</si>
  <si>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</si>
  <si>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</si>
  <si>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</si>
  <si>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</si>
  <si>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</si>
  <si>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</si>
  <si>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</si>
  <si>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</si>
  <si>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</si>
  <si>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</si>
  <si>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</si>
  <si>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</si>
  <si>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</si>
  <si>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</si>
  <si>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</si>
  <si>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</si>
  <si>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</si>
  <si>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</si>
  <si>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</si>
  <si>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</si>
  <si>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</si>
  <si>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</si>
  <si>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</si>
  <si>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</si>
  <si>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</si>
  <si>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</si>
  <si>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</si>
  <si>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</si>
  <si>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</si>
  <si>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</si>
  <si>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</si>
  <si>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</si>
  <si>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</si>
  <si>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</si>
  <si>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</si>
  <si>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</si>
  <si>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</si>
  <si>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</si>
  <si>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</si>
  <si>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</si>
  <si>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</si>
  <si>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</si>
  <si>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</si>
  <si>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</si>
  <si>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</si>
  <si>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</si>
  <si>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</si>
  <si>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</si>
  <si>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</si>
  <si>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</si>
  <si>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</si>
  <si>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</si>
  <si>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</si>
  <si>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</si>
  <si>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</si>
  <si>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</si>
  <si>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</si>
  <si>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</si>
  <si>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</si>
  <si>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</si>
  <si>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</si>
  <si>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</si>
  <si>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</si>
  <si>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</si>
  <si>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</si>
  <si>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</si>
  <si>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</si>
  <si>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</si>
  <si>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</si>
  <si>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</si>
  <si>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</si>
  <si>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</si>
  <si>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</si>
  <si>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</si>
  <si>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</si>
  <si>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</si>
  <si>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</si>
  <si>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</si>
  <si>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</si>
  <si>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</si>
  <si>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</si>
  <si>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</si>
  <si>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</si>
  <si>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</si>
  <si>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</si>
  <si>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</si>
  <si>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</si>
  <si>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</si>
  <si>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</si>
  <si>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</si>
  <si>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</si>
  <si>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</si>
  <si>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</si>
  <si>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</si>
  <si>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</si>
  <si>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</si>
  <si>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</si>
  <si>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</si>
  <si>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</si>
  <si>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</si>
  <si>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</si>
  <si>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</si>
  <si>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</si>
  <si>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</si>
  <si>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</si>
  <si>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</si>
  <si>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</si>
  <si>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</si>
  <si>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</si>
  <si>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</si>
  <si>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</si>
  <si>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</si>
  <si>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</si>
  <si>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</si>
  <si>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</si>
  <si>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</si>
  <si>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</si>
  <si>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</si>
  <si>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</si>
  <si>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</si>
  <si>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</si>
  <si>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</si>
  <si>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</si>
  <si>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</si>
  <si>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</si>
  <si>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</si>
  <si>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</si>
  <si>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</si>
  <si>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</si>
  <si>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</si>
  <si>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</si>
  <si>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</si>
  <si>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</si>
  <si>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</si>
  <si>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</si>
  <si>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</si>
  <si>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</si>
  <si>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</si>
  <si>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</si>
  <si>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</si>
  <si>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</si>
  <si>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</si>
  <si>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</si>
  <si>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</si>
  <si>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</si>
  <si>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</si>
  <si>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</si>
  <si>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</si>
  <si>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</si>
  <si>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</si>
  <si>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</si>
  <si>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</si>
  <si>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</si>
  <si>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</si>
  <si>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</si>
  <si>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</si>
  <si>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</si>
  <si>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</si>
  <si>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</si>
  <si>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</si>
  <si>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</si>
  <si>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</si>
  <si>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</si>
  <si>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</si>
  <si>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</si>
  <si>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</si>
  <si>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</si>
  <si>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</si>
  <si>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</si>
  <si>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</si>
  <si>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</si>
  <si>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</si>
  <si>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</si>
  <si>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</si>
  <si>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</si>
  <si>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</si>
  <si>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</si>
  <si>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</si>
  <si>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</si>
  <si>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</si>
  <si>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</si>
  <si>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</si>
  <si>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</si>
  <si>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</si>
  <si>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</si>
  <si>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</si>
  <si>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</si>
  <si>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</si>
  <si>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</si>
  <si>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</si>
  <si>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</si>
  <si>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</si>
  <si>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</si>
  <si>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</si>
  <si>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</si>
  <si>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</si>
  <si>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</si>
  <si>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</si>
  <si>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</si>
  <si>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</si>
  <si>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</si>
  <si>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</si>
  <si>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</si>
  <si>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</si>
  <si>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</si>
  <si>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</si>
  <si>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</si>
  <si>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</si>
  <si>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</si>
  <si>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</si>
  <si>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</si>
  <si>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</si>
  <si>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</si>
  <si>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</si>
  <si>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</si>
  <si>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</si>
  <si>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</si>
  <si>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</si>
  <si>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</si>
  <si>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</si>
  <si>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</si>
  <si>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</si>
  <si>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</si>
  <si>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</si>
  <si>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</si>
  <si>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</si>
  <si>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</si>
  <si>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</si>
  <si>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</si>
  <si>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</si>
  <si>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</si>
  <si>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</si>
  <si>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</si>
  <si>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</si>
  <si>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</si>
  <si>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</si>
  <si>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</si>
  <si>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</si>
  <si>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</si>
  <si>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</si>
  <si>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</si>
  <si>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</si>
  <si>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</si>
  <si>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</si>
  <si>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</si>
  <si>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</si>
  <si>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</si>
  <si>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</si>
  <si>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</si>
  <si>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</si>
  <si>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</si>
  <si>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</si>
  <si>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</si>
  <si>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</si>
  <si>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</si>
  <si>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</si>
  <si>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</si>
  <si>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</si>
  <si>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</si>
  <si>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</si>
  <si>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</si>
  <si>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</si>
  <si>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</si>
  <si>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</si>
  <si>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</si>
  <si>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</si>
  <si>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</si>
  <si>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</si>
  <si>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</si>
  <si>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</si>
  <si>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</si>
  <si>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</si>
  <si>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</si>
  <si>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</si>
  <si>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</si>
  <si>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</si>
  <si>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</si>
  <si>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</si>
  <si>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</si>
  <si>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</si>
  <si>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</si>
  <si>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</si>
  <si>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</si>
  <si>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</si>
  <si>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</si>
  <si>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</si>
  <si>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</si>
  <si>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</si>
  <si>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</si>
  <si>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</si>
  <si>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</si>
  <si>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</si>
  <si>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</si>
  <si>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</si>
  <si>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</si>
  <si>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</si>
  <si>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</si>
  <si>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</si>
  <si>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</si>
  <si>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</si>
  <si>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</si>
  <si>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</si>
  <si>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</si>
  <si>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</si>
  <si>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</si>
  <si>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</si>
  <si>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</si>
  <si>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</si>
  <si>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</si>
  <si>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</si>
  <si>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</si>
  <si>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</si>
  <si>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</si>
  <si>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</si>
  <si>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</si>
  <si>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</si>
  <si>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</si>
  <si>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</si>
  <si>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</si>
  <si>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</si>
  <si>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</si>
  <si>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</si>
  <si>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</si>
  <si>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</si>
  <si>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</si>
  <si>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</si>
  <si>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</si>
  <si>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</si>
  <si>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</si>
  <si>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</si>
  <si>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</si>
  <si>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</si>
  <si>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</si>
  <si>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</si>
  <si>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</si>
  <si>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</si>
  <si>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</si>
  <si>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</si>
  <si>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</si>
  <si>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</si>
  <si>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</si>
  <si>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</si>
  <si>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</si>
  <si>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</si>
  <si>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</si>
  <si>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</si>
  <si>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</si>
  <si>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</si>
  <si>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</si>
  <si>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</si>
  <si>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</si>
  <si>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</si>
  <si>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</si>
  <si>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</si>
  <si>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</si>
  <si>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</si>
  <si>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</si>
  <si>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</si>
  <si>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</si>
  <si>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</si>
  <si>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</si>
  <si>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</si>
  <si>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</si>
  <si>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</si>
  <si>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</si>
  <si>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</si>
  <si>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</si>
  <si>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</si>
  <si>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</si>
  <si>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</si>
  <si>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</si>
  <si>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</si>
  <si>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</si>
  <si>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</si>
  <si>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</si>
  <si>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</si>
  <si>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</si>
  <si>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</si>
  <si>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</si>
  <si>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</si>
  <si>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</si>
  <si>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</si>
  <si>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</si>
  <si>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</si>
  <si>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</si>
  <si>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</si>
  <si>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</si>
  <si>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</si>
  <si>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</si>
  <si>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</si>
  <si>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</si>
  <si>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</si>
  <si>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</si>
  <si>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</si>
  <si>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</si>
  <si>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</si>
  <si>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</si>
  <si>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</si>
  <si>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</si>
  <si>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</si>
  <si>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</si>
  <si>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</si>
  <si>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</si>
  <si>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</si>
  <si>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</si>
  <si>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</si>
  <si>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</si>
  <si>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</si>
  <si>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</si>
  <si>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</si>
  <si>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</si>
  <si>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</si>
  <si>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</si>
  <si>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</si>
  <si>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</si>
  <si>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</si>
  <si>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</si>
  <si>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</si>
  <si>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</si>
  <si>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</si>
  <si>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</si>
  <si>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</si>
  <si>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</si>
  <si>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</si>
  <si>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</si>
  <si>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</si>
  <si>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</si>
  <si>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</si>
  <si>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</si>
  <si>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</si>
  <si>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</si>
  <si>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</si>
  <si>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</si>
  <si>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</si>
  <si>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</si>
  <si>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</si>
  <si>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</si>
  <si>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</si>
  <si>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</si>
  <si>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</si>
  <si>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</si>
  <si>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</si>
  <si>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</si>
  <si>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</si>
  <si>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</si>
  <si>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</si>
  <si>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</si>
  <si>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</si>
  <si>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</si>
  <si>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</si>
  <si>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</si>
  <si>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</si>
  <si>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</si>
  <si>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</si>
  <si>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</si>
  <si>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</si>
  <si>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</si>
  <si>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</si>
  <si>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</si>
  <si>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</si>
  <si>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</si>
  <si>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</si>
  <si>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</si>
  <si>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</si>
  <si>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</si>
  <si>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</si>
  <si>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</si>
  <si>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</si>
  <si>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</si>
  <si>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</si>
  <si>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</si>
  <si>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</si>
  <si>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</si>
  <si>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</si>
  <si>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</si>
  <si>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</si>
  <si>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</si>
  <si>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</si>
  <si>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</si>
  <si>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</si>
  <si>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</si>
  <si>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</si>
  <si>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</si>
  <si>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</si>
  <si>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</si>
  <si>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</si>
  <si>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</si>
  <si>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</si>
  <si>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</si>
  <si>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</si>
  <si>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</si>
  <si>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</si>
  <si>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</si>
  <si>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</si>
  <si>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</si>
  <si>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</si>
  <si>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</si>
  <si>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</si>
  <si>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</si>
  <si>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</si>
  <si>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</si>
  <si>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</si>
  <si>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</si>
  <si>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</si>
  <si>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</si>
  <si>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</si>
  <si>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</si>
  <si>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</si>
  <si>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</si>
  <si>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</si>
  <si>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</si>
  <si>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</si>
  <si>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</si>
  <si>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</si>
  <si>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</si>
  <si>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</si>
  <si>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</si>
  <si>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</si>
  <si>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</si>
  <si>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</si>
  <si>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</si>
  <si>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</si>
  <si>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</si>
  <si>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</si>
  <si>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</si>
  <si>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</si>
  <si>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</si>
  <si>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</si>
  <si>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</si>
  <si>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</si>
  <si>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</si>
  <si>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</si>
  <si>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</si>
  <si>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</si>
  <si>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</si>
  <si>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</si>
  <si>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</si>
  <si>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</si>
  <si>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</si>
  <si>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</si>
  <si>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</si>
  <si>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</si>
  <si>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</si>
  <si>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</si>
  <si>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</si>
  <si>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</si>
  <si>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</si>
  <si>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</si>
  <si>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</si>
  <si>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</si>
  <si>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</si>
  <si>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</si>
  <si>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</si>
  <si>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</si>
  <si>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</si>
  <si>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</si>
  <si>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</si>
  <si>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</si>
  <si>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</si>
  <si>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</si>
  <si>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</si>
  <si>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</si>
  <si>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</si>
  <si>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</si>
  <si>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</si>
  <si>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</si>
  <si>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</si>
  <si>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</si>
  <si>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</si>
  <si>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</si>
  <si>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</si>
  <si>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</si>
  <si>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</si>
  <si>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</si>
  <si>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</si>
  <si>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</si>
  <si>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</si>
  <si>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</si>
  <si>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</si>
  <si>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</si>
  <si>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</si>
  <si>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</si>
  <si>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</si>
  <si>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</si>
  <si>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</si>
  <si>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</si>
  <si>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</si>
  <si>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</si>
  <si>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</si>
  <si>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</si>
  <si>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</si>
  <si>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</si>
  <si>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</si>
  <si>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</si>
  <si>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</si>
  <si>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</si>
  <si>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</si>
  <si>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</si>
  <si>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</si>
  <si>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</si>
  <si>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</si>
  <si>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</si>
  <si>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</si>
  <si>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</si>
  <si>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</si>
  <si>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</si>
  <si>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</si>
  <si>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</si>
  <si>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</si>
  <si>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</si>
  <si>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</si>
  <si>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</si>
  <si>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</si>
  <si>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</si>
  <si>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</si>
  <si>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</si>
  <si>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</si>
  <si>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</si>
  <si>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</si>
  <si>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</si>
  <si>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</si>
  <si>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</si>
  <si>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</si>
  <si>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</si>
  <si>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</si>
  <si>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</si>
  <si>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</si>
  <si>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</si>
  <si>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</si>
  <si>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</si>
  <si>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</si>
  <si>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</si>
  <si>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</si>
  <si>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</si>
  <si>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</si>
  <si>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</si>
  <si>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</si>
  <si>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</si>
  <si>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</si>
  <si>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</si>
  <si>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</si>
  <si>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</si>
  <si>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</si>
  <si>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</si>
  <si>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</si>
  <si>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</si>
  <si>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</si>
  <si>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</si>
  <si>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</si>
  <si>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</si>
  <si>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</si>
  <si>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</si>
  <si>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</si>
  <si>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</si>
  <si>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</si>
  <si>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</si>
  <si>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</si>
  <si>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</si>
  <si>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</si>
  <si>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</si>
  <si>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</si>
  <si>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</si>
  <si>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</si>
  <si>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</si>
  <si>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</si>
  <si>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</si>
  <si>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</si>
  <si>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</si>
  <si>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</si>
  <si>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</si>
  <si>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</si>
  <si>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</si>
  <si>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</si>
  <si>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</si>
  <si>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</si>
  <si>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</si>
  <si>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</si>
  <si>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</si>
  <si>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</si>
  <si>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</si>
  <si>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</si>
  <si>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</si>
  <si>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</si>
  <si>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</si>
  <si>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</si>
  <si>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</si>
  <si>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</si>
  <si>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</si>
  <si>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</si>
  <si>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</si>
  <si>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</si>
  <si>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</si>
  <si>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</si>
  <si>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</si>
  <si>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</si>
  <si>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</si>
  <si>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</si>
  <si>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</si>
  <si>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</si>
  <si>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</si>
  <si>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</si>
  <si>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</si>
  <si>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</si>
  <si>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</si>
  <si>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</si>
  <si>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</si>
  <si>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</si>
  <si>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</si>
  <si>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</si>
  <si>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</si>
  <si>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</si>
  <si>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</si>
  <si>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</si>
  <si>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</si>
  <si>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</si>
  <si>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</si>
  <si>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</si>
  <si>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</si>
  <si>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</si>
  <si>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</si>
  <si>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</si>
  <si>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</si>
  <si>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</si>
  <si>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</si>
  <si>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</si>
  <si>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</si>
  <si>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</si>
  <si>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</si>
  <si>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</si>
  <si>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</si>
  <si>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</si>
  <si>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</si>
  <si>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</si>
  <si>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</si>
  <si>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</si>
  <si>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</si>
  <si>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</si>
  <si>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</si>
  <si>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</si>
  <si>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</si>
  <si>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</si>
  <si>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</si>
  <si>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</si>
  <si>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</si>
  <si>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</si>
  <si>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</si>
  <si>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</si>
  <si>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</si>
  <si>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</si>
  <si>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</si>
  <si>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</si>
  <si>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</si>
  <si>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</si>
  <si>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</si>
  <si>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</si>
  <si>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</si>
  <si>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</si>
  <si>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</si>
  <si>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</si>
  <si>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</si>
  <si>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</si>
  <si>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</si>
  <si>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</si>
  <si>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</si>
  <si>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</si>
  <si>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</si>
  <si>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</si>
  <si>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</si>
  <si>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</si>
  <si>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</si>
  <si>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</si>
  <si>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</si>
  <si>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</si>
  <si>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</si>
  <si>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</si>
  <si>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</si>
  <si>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</si>
  <si>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</si>
  <si>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</si>
  <si>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</si>
  <si>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</si>
  <si>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</si>
  <si>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</si>
  <si>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</si>
  <si>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</si>
  <si>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</si>
  <si>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</si>
  <si>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</si>
  <si>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</si>
  <si>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</si>
  <si>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</si>
  <si>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</si>
  <si>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</si>
  <si>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</si>
  <si>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</si>
  <si>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</si>
  <si>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</si>
  <si>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</si>
  <si>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</si>
  <si>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</si>
  <si>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</si>
  <si>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</si>
  <si>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</si>
  <si>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</si>
  <si>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</si>
  <si>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</si>
  <si>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</si>
  <si>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</si>
  <si>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</si>
  <si>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</si>
  <si>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</si>
  <si>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</si>
  <si>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</si>
  <si>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单位：万元</t>
  </si>
  <si>
    <t>科目
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</si>
  <si>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</si>
  <si>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</si>
  <si>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</si>
  <si>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</si>
  <si>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</si>
  <si>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</si>
  <si>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</si>
  <si>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</si>
  <si>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</si>
  <si>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</si>
  <si>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</si>
  <si>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</si>
  <si>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</si>
  <si>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</si>
  <si>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</si>
  <si>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</si>
  <si>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</si>
  <si>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</si>
  <si>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</si>
  <si>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</si>
  <si>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</si>
  <si>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</si>
  <si>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</si>
  <si>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</si>
  <si>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</si>
  <si>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</si>
  <si>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</si>
  <si>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</si>
  <si>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</si>
  <si>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</si>
  <si>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</si>
  <si>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</si>
  <si>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</si>
  <si>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</si>
  <si>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</si>
  <si>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</si>
  <si>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</si>
  <si>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</si>
  <si>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</si>
  <si>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</si>
  <si>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</si>
  <si>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</si>
  <si>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</si>
  <si>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</si>
  <si>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</si>
  <si>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</si>
  <si>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</si>
  <si>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</si>
  <si>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</si>
  <si>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</si>
  <si>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</si>
  <si>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</si>
  <si>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</si>
  <si>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</si>
  <si>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</si>
  <si>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</si>
  <si>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</si>
  <si>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</si>
  <si>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</si>
  <si>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</si>
  <si>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</si>
  <si>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</si>
  <si>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</si>
  <si>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</si>
  <si>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</si>
  <si>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</si>
  <si>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</si>
  <si>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</si>
  <si>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</si>
  <si>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</si>
  <si>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</si>
  <si>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</si>
  <si>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</si>
  <si>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</si>
  <si>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</si>
  <si>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</si>
  <si>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</si>
  <si>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</si>
  <si>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</si>
  <si>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</si>
  <si>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</si>
  <si>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</si>
  <si>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</si>
  <si>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</si>
  <si>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</si>
  <si>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</si>
  <si>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</si>
  <si>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</si>
  <si>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</si>
  <si>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</si>
  <si>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</si>
  <si>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</si>
  <si>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</si>
  <si>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</si>
  <si>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</si>
  <si>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</si>
  <si>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</si>
  <si>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</si>
  <si>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</si>
  <si>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</si>
  <si>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</si>
  <si>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</si>
  <si>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</si>
  <si>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</si>
  <si>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</si>
  <si>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</si>
  <si>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</si>
  <si>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</si>
  <si>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</si>
  <si>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</si>
  <si>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</si>
  <si>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</si>
  <si>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</si>
  <si>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</si>
  <si>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</si>
  <si>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</si>
  <si>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</si>
  <si>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</si>
  <si>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</si>
  <si>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</si>
  <si>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</si>
  <si>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</si>
  <si>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</si>
  <si>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</si>
  <si>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</si>
  <si>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</si>
  <si>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</si>
  <si>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</si>
  <si>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</si>
  <si>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</si>
  <si>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</si>
  <si>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</si>
  <si>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债务还本支出</t>
  </si>
  <si>
    <t xml:space="preserve">  国内债务还本</t>
  </si>
  <si>
    <t xml:space="preserve">  国外债务还本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</si>
  <si>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</si>
  <si>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</si>
  <si>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</si>
  <si>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</si>
  <si>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</si>
  <si>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</si>
  <si>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</si>
  <si>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</si>
  <si>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</si>
  <si>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</si>
  <si>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</si>
  <si>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</si>
  <si>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</si>
  <si>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</si>
  <si>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</si>
  <si>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</si>
  <si>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</si>
  <si>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</si>
  <si>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</si>
  <si>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</si>
  <si>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</si>
  <si>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</si>
  <si>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</si>
  <si>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</si>
  <si>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</si>
  <si>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</si>
  <si>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</si>
  <si>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</si>
  <si>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</si>
  <si>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</si>
  <si>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</si>
  <si>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</si>
  <si>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</si>
  <si>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</si>
  <si>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</si>
  <si>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</si>
  <si>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</si>
  <si>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</si>
  <si>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</si>
  <si>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</si>
  <si>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</si>
  <si>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</si>
  <si>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</si>
  <si>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</si>
  <si>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</si>
  <si>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</si>
  <si>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其他支出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</si>
  <si>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</si>
  <si>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</si>
  <si>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</si>
  <si>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</si>
  <si>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</si>
  <si>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</si>
  <si>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对社会保险基金补助</t>
  </si>
  <si>
    <t>39906</t>
  </si>
  <si>
    <t xml:space="preserve">  赠与</t>
  </si>
  <si>
    <t>39907</t>
  </si>
  <si>
    <t xml:space="preserve">  贷款转贷</t>
  </si>
  <si>
    <t>39999</t>
  </si>
  <si>
    <t>一、返还性收入</t>
  </si>
  <si>
    <t xml:space="preserve">    贫困地区转移支付收入</t>
  </si>
  <si>
    <t>0.1</t>
  </si>
  <si>
    <t xml:space="preserve">    所得税基数返还收入</t>
  </si>
  <si>
    <t xml:space="preserve">    其他一般性转移支付收入</t>
  </si>
  <si>
    <t>0.2</t>
  </si>
  <si>
    <t xml:space="preserve">    成品油税费改革税收返还收入</t>
  </si>
  <si>
    <t>三、专项转移支付收入</t>
  </si>
  <si>
    <t>0.3</t>
  </si>
  <si>
    <t xml:space="preserve">    增值税税收返还收入</t>
  </si>
  <si>
    <t>　　一般公共服务</t>
  </si>
  <si>
    <t>0.4</t>
  </si>
  <si>
    <t xml:space="preserve">    消费税税收返还收入</t>
  </si>
  <si>
    <t>　　外交</t>
  </si>
  <si>
    <t>0.5</t>
  </si>
  <si>
    <t xml:space="preserve">    增值税“五五分享”税收返还收入</t>
  </si>
  <si>
    <t>　　国防</t>
  </si>
  <si>
    <t>0.6</t>
  </si>
  <si>
    <t xml:space="preserve">    其他税收返还收入</t>
  </si>
  <si>
    <t>　　公共安全</t>
  </si>
  <si>
    <t>0.7</t>
  </si>
  <si>
    <t>二、一般性转移支付收入</t>
  </si>
  <si>
    <t>　　教育</t>
  </si>
  <si>
    <t>0.8</t>
  </si>
  <si>
    <t xml:space="preserve">    体制补助收入</t>
  </si>
  <si>
    <t>　　科学技术</t>
  </si>
  <si>
    <t>0.9</t>
  </si>
  <si>
    <t xml:space="preserve">    均衡性转移支付收入</t>
  </si>
  <si>
    <t>　　文化体育与传媒</t>
  </si>
  <si>
    <t>0.10</t>
  </si>
  <si>
    <t xml:space="preserve">    县级基本财力保障机制奖补资金收入</t>
  </si>
  <si>
    <t>　　社会保障和就业</t>
  </si>
  <si>
    <t>0.11</t>
  </si>
  <si>
    <t xml:space="preserve">    结算补助收入</t>
  </si>
  <si>
    <t>　　医疗卫生与计划生育</t>
  </si>
  <si>
    <t>0.12</t>
  </si>
  <si>
    <t xml:space="preserve">    资源枯竭型城市转移支付补助收入</t>
  </si>
  <si>
    <t>　　节能环保</t>
  </si>
  <si>
    <t>0.13</t>
  </si>
  <si>
    <t xml:space="preserve">    企业事业单位划转补助收入</t>
  </si>
  <si>
    <t>　　城乡社区</t>
  </si>
  <si>
    <t>0.14</t>
  </si>
  <si>
    <t xml:space="preserve">    成品油税费改革转移支付补助收入</t>
  </si>
  <si>
    <t>　　农林水</t>
  </si>
  <si>
    <t>0.15</t>
  </si>
  <si>
    <t xml:space="preserve">    基层公检法司转移支付收入</t>
  </si>
  <si>
    <t>　　交通运输</t>
  </si>
  <si>
    <t>0.16</t>
  </si>
  <si>
    <t xml:space="preserve">    城乡义务教育转移支付收入</t>
  </si>
  <si>
    <t>　　资源勘探信息等</t>
  </si>
  <si>
    <t>0.17</t>
  </si>
  <si>
    <t xml:space="preserve">    基本养老金转移支付收入</t>
  </si>
  <si>
    <t>　　商业服务业等</t>
  </si>
  <si>
    <t>0.18</t>
  </si>
  <si>
    <t xml:space="preserve">    城乡居民医疗保险转移支付收入</t>
  </si>
  <si>
    <t>　　金融</t>
  </si>
  <si>
    <t>0.19</t>
  </si>
  <si>
    <t xml:space="preserve">    农村综合改革转移支付收入</t>
  </si>
  <si>
    <t>　　国土海洋气象等</t>
  </si>
  <si>
    <t>0.20</t>
  </si>
  <si>
    <t xml:space="preserve">    产粮（油）大县奖励资金收入</t>
  </si>
  <si>
    <t>　　住房保障</t>
  </si>
  <si>
    <t>0.21</t>
  </si>
  <si>
    <t xml:space="preserve">    重点生态功能区转移支付收入</t>
  </si>
  <si>
    <t>　　粮油物资储备</t>
  </si>
  <si>
    <t>0.22</t>
  </si>
  <si>
    <t xml:space="preserve">    固定数额补助收入</t>
  </si>
  <si>
    <t>　　其他</t>
  </si>
  <si>
    <t>0.23</t>
  </si>
  <si>
    <t xml:space="preserve">    革命老区转移支付收入</t>
  </si>
  <si>
    <t>四、上解上级支出</t>
  </si>
  <si>
    <t>0.24</t>
  </si>
  <si>
    <t xml:space="preserve">    民族地区转移支付收入</t>
  </si>
  <si>
    <t>　  体制上解支出</t>
  </si>
  <si>
    <t>0.25</t>
  </si>
  <si>
    <t xml:space="preserve">    边疆地区转移支付收入</t>
  </si>
  <si>
    <t>　  专项上解支出</t>
  </si>
  <si>
    <t>0.26</t>
  </si>
  <si>
    <t>上级补助收入</t>
  </si>
  <si>
    <t>上解上级支出</t>
  </si>
  <si>
    <t xml:space="preserve">  返还性收入</t>
  </si>
  <si>
    <t xml:space="preserve">  一般性转移支付</t>
  </si>
  <si>
    <t xml:space="preserve">  一般性转移支付收入</t>
  </si>
  <si>
    <t xml:space="preserve">  专项转移支付</t>
  </si>
  <si>
    <t xml:space="preserve">  专项转移支付收入</t>
  </si>
  <si>
    <t>待偿债置换一般债券上年结余</t>
  </si>
  <si>
    <t>上年结余</t>
  </si>
  <si>
    <t>调入资金（政府性基金）</t>
  </si>
  <si>
    <t>调出资金</t>
  </si>
  <si>
    <t>债务(转贷)收入</t>
  </si>
  <si>
    <t>增设预算周转金</t>
  </si>
  <si>
    <t>国债转贷收入、上年结余及转补助数</t>
  </si>
  <si>
    <t>国债转贷拨付数及年终结余</t>
  </si>
  <si>
    <t>调入预算稳定调节基金</t>
  </si>
  <si>
    <t>安排预算稳定调节基金</t>
  </si>
  <si>
    <t>接受其他地区援助收入</t>
  </si>
  <si>
    <t>省补助计划单列市收入</t>
  </si>
  <si>
    <t xml:space="preserve">计划单列市上解省支出 </t>
  </si>
  <si>
    <t>待偿债置换一般债券结余</t>
  </si>
  <si>
    <t xml:space="preserve">年终结余                         </t>
  </si>
  <si>
    <t>减:结转下年的支出</t>
  </si>
  <si>
    <t>净结余</t>
  </si>
  <si>
    <t>收  入  总  计</t>
  </si>
  <si>
    <t>支  出  总  计</t>
  </si>
  <si>
    <t>项目</t>
  </si>
  <si>
    <t>上年末地方政府债务余额</t>
  </si>
  <si>
    <t xml:space="preserve">  一般债务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</si>
  <si>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</si>
  <si>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</si>
  <si>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</si>
  <si>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</si>
  <si>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收入项目</t>
  </si>
  <si>
    <t>合计</t>
  </si>
  <si>
    <t>本年收入</t>
  </si>
  <si>
    <t>待偿债置换专项债券上年结余</t>
  </si>
  <si>
    <t>调入资金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</si>
  <si>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</si>
  <si>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</si>
  <si>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</si>
  <si>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</si>
  <si>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</si>
  <si>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</si>
  <si>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</si>
  <si>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</si>
  <si>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</si>
  <si>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</si>
  <si>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城市公用事业附加收入</t>
  </si>
  <si>
    <t>国有土地收益基金收入</t>
  </si>
  <si>
    <t>农业土地开发资金收入</t>
  </si>
  <si>
    <t>城市基础设施配套费收入</t>
  </si>
  <si>
    <t>污水处理费收入</t>
  </si>
  <si>
    <t>大中型水库库区基金收入</t>
  </si>
  <si>
    <t xml:space="preserve">  中央大中型水库库区基金收入</t>
  </si>
  <si>
    <t xml:space="preserve">  地方大中型水库库区基金收入</t>
  </si>
  <si>
    <t>三峡水库库区基金收入</t>
  </si>
  <si>
    <t>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</si>
  <si>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</si>
  <si>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</si>
  <si>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</si>
  <si>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海南省高等级公路车辆通行附加费收入</t>
  </si>
  <si>
    <t>车辆通行费</t>
  </si>
  <si>
    <t>港口建设费收入</t>
  </si>
  <si>
    <t>民航发展基金收入</t>
  </si>
  <si>
    <t>新型墙体材料专项基金收入</t>
  </si>
  <si>
    <t>农网还贷资金收入</t>
  </si>
  <si>
    <t xml:space="preserve">  地方农网还贷资金收入</t>
  </si>
  <si>
    <t>旅游发展基金收入</t>
  </si>
  <si>
    <t>彩票发行机构和彩票销售机构的业务费用</t>
  </si>
  <si>
    <t xml:space="preserve">  福利彩票发行机构的业务费用</t>
  </si>
  <si>
    <t xml:space="preserve">  体育彩票发行机构的业务费用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</si>
  <si>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</si>
  <si>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</si>
  <si>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</si>
  <si>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</si>
  <si>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</si>
  <si>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彩票公益金收入</t>
  </si>
  <si>
    <t xml:space="preserve">  福利彩票公益金收入</t>
  </si>
  <si>
    <t xml:space="preserve">  体育彩票公益金收入</t>
  </si>
  <si>
    <t>其他政府性基金收入</t>
  </si>
  <si>
    <t>收 入 合 计</t>
  </si>
  <si>
    <t>2017年度陇县政府性基金支出决算表</t>
  </si>
  <si>
    <t>支出项目</t>
  </si>
  <si>
    <t>本年支出</t>
  </si>
  <si>
    <t>计划单列市上解省支出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</si>
  <si>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</si>
  <si>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</si>
  <si>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</si>
  <si>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</si>
  <si>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</si>
  <si>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</si>
  <si>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</si>
  <si>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</si>
  <si>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</si>
  <si>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</si>
  <si>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</si>
  <si>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</si>
  <si>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</si>
  <si>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</si>
  <si>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</si>
  <si>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</si>
  <si>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</si>
  <si>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</si>
  <si>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</si>
  <si>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</si>
  <si>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</si>
  <si>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</si>
  <si>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</si>
  <si>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</si>
  <si>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</si>
  <si>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</si>
  <si>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</si>
  <si>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</si>
  <si>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</si>
  <si>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</si>
  <si>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</si>
  <si>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</si>
  <si>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</si>
  <si>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</si>
  <si>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</si>
  <si>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</si>
  <si>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</si>
  <si>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</si>
  <si>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</si>
  <si>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</si>
  <si>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</si>
  <si>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</si>
  <si>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</si>
  <si>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</si>
  <si>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</si>
  <si>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</si>
  <si>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</si>
  <si>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</si>
  <si>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</si>
  <si>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</si>
  <si>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</si>
  <si>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</si>
  <si>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</si>
  <si>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</si>
  <si>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</si>
  <si>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</si>
  <si>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</si>
  <si>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</si>
  <si>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</si>
  <si>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</si>
  <si>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</si>
  <si>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</si>
  <si>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</si>
  <si>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</si>
  <si>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</si>
  <si>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</si>
  <si>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</si>
  <si>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</si>
  <si>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</si>
  <si>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</si>
  <si>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</si>
  <si>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</si>
  <si>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</si>
  <si>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</si>
  <si>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</si>
  <si>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</si>
  <si>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</si>
  <si>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</si>
  <si>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</si>
  <si>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</si>
  <si>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国家重大水利工程建设相关支出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</si>
  <si>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</si>
  <si>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</si>
  <si>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</si>
  <si>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</si>
  <si>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</si>
  <si>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</si>
  <si>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</si>
  <si>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</si>
  <si>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</si>
  <si>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</si>
  <si>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</si>
  <si>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</si>
  <si>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</si>
  <si>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</si>
  <si>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</si>
  <si>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</si>
  <si>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</si>
  <si>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</si>
  <si>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</si>
  <si>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</si>
  <si>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</si>
  <si>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</si>
  <si>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</si>
  <si>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</si>
  <si>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</si>
  <si>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</si>
  <si>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</si>
  <si>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</si>
  <si>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</si>
  <si>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</si>
  <si>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</si>
  <si>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</si>
  <si>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</si>
  <si>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</si>
  <si>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</si>
  <si>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</si>
  <si>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</si>
  <si>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</si>
  <si>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</si>
  <si>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</si>
  <si>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</si>
  <si>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</si>
  <si>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</si>
  <si>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</si>
  <si>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</si>
  <si>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</si>
  <si>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</si>
  <si>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</si>
  <si>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</si>
  <si>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</si>
  <si>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</si>
  <si>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</si>
  <si>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</si>
  <si>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</si>
  <si>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</si>
  <si>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</si>
  <si>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</si>
  <si>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</si>
  <si>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</si>
  <si>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</si>
  <si>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</si>
  <si>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</si>
  <si>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</si>
  <si>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</si>
  <si>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</si>
  <si>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</si>
  <si>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</si>
  <si>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</si>
  <si>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</si>
  <si>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</si>
  <si>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</si>
  <si>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</si>
  <si>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</si>
  <si>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</si>
  <si>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</si>
  <si>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</si>
  <si>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</si>
  <si>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</si>
  <si>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</si>
  <si>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</si>
  <si>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</si>
  <si>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支 出 合 计</t>
  </si>
  <si>
    <t>政府性基金收入</t>
  </si>
  <si>
    <t>政府性基金支出</t>
  </si>
  <si>
    <t>政府性基金上级补助收入</t>
  </si>
  <si>
    <t>政府性基金补助下级支出</t>
  </si>
  <si>
    <t>政府性基金下级上解收入</t>
  </si>
  <si>
    <t>政府性基金上解上级支出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</si>
  <si>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</si>
  <si>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</si>
  <si>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</si>
  <si>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</si>
  <si>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</si>
  <si>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</si>
  <si>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>债务收入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</si>
  <si>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</si>
  <si>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</si>
  <si>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</si>
  <si>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</si>
  <si>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</si>
  <si>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</si>
  <si>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</si>
  <si>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</si>
  <si>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</si>
  <si>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</si>
  <si>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</si>
  <si>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</si>
  <si>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</si>
  <si>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</si>
  <si>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年终结余</t>
  </si>
  <si>
    <t>收 入 总 计</t>
  </si>
  <si>
    <t>支 出 总 计</t>
  </si>
  <si>
    <t xml:space="preserve">  专项债务</t>
  </si>
  <si>
    <t>科目编码</t>
  </si>
  <si>
    <t>国有资本经营收入</t>
  </si>
  <si>
    <t>国有资本经营支出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</si>
  <si>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</si>
  <si>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</si>
  <si>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</si>
  <si>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</si>
  <si>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</si>
  <si>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</si>
  <si>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</si>
  <si>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</si>
  <si>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"三供一业"移交补助支出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</si>
  <si>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</si>
  <si>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</si>
  <si>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</si>
  <si>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</si>
  <si>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钢铁企业利润收入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</si>
  <si>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</si>
  <si>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</si>
  <si>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</si>
  <si>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</si>
  <si>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</si>
  <si>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</si>
  <si>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</si>
  <si>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</si>
  <si>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其他解决历史遗留问题及改革成本支出</t>
  </si>
  <si>
    <t xml:space="preserve">      投资服务企业利润收入</t>
  </si>
  <si>
    <t xml:space="preserve">  国有企业资本金注入</t>
  </si>
  <si>
    <t xml:space="preserve">      纺织轻工企业利润收入</t>
  </si>
  <si>
    <t xml:space="preserve">    国有经济结构调整支出</t>
  </si>
  <si>
    <t xml:space="preserve">      贸易企业利润收入</t>
  </si>
  <si>
    <t xml:space="preserve">    公益性设施投资支出</t>
  </si>
  <si>
    <t xml:space="preserve">      建筑施工企业利润收入</t>
  </si>
  <si>
    <t xml:space="preserve">    前瞻性战略性产业发展支出</t>
  </si>
  <si>
    <t xml:space="preserve">      房地产企业利润收入</t>
  </si>
  <si>
    <t xml:space="preserve">    生态环境保护支出</t>
  </si>
  <si>
    <t xml:space="preserve">      建材企业利润收入</t>
  </si>
  <si>
    <t xml:space="preserve">    支持科技进步支出</t>
  </si>
  <si>
    <t xml:space="preserve">      境外企业利润收入</t>
  </si>
  <si>
    <t xml:space="preserve">    保障国家经济安全支出</t>
  </si>
  <si>
    <t xml:space="preserve">      对外合作企业利润收入</t>
  </si>
  <si>
    <t xml:space="preserve">    对外投资合作支出</t>
  </si>
  <si>
    <t xml:space="preserve">      医药企业利润收入</t>
  </si>
  <si>
    <t xml:space="preserve">    其他国有企业资本金注入</t>
  </si>
  <si>
    <t xml:space="preserve">      农林牧渔企业利润收入</t>
  </si>
  <si>
    <t xml:space="preserve">  国有企业政策性补贴(款)</t>
  </si>
  <si>
    <t xml:space="preserve">      邮政企业利润收入</t>
  </si>
  <si>
    <t xml:space="preserve">    国有企业政策性补贴(项)</t>
  </si>
  <si>
    <t xml:space="preserve">      军工企业利润收入</t>
  </si>
  <si>
    <t xml:space="preserve">  金融国有资本经营预算支出</t>
  </si>
  <si>
    <t xml:space="preserve">      转制科研院所利润收入</t>
  </si>
  <si>
    <t xml:space="preserve">    资本性支出</t>
  </si>
  <si>
    <t xml:space="preserve">      地质勘查企业利润收入</t>
  </si>
  <si>
    <t xml:space="preserve">    改革性支出</t>
  </si>
  <si>
    <t xml:space="preserve">      卫生体育福利企业利润收入</t>
  </si>
  <si>
    <t xml:space="preserve">    其他金融国有资本经营预算支出</t>
  </si>
  <si>
    <t xml:space="preserve">      教育文化广播企业利润收入</t>
  </si>
  <si>
    <t xml:space="preserve">  其他国有资本经营预算支出(款)</t>
  </si>
  <si>
    <t xml:space="preserve">      科学研究企业利润收入</t>
  </si>
  <si>
    <t xml:space="preserve">    其他国有资本经营预算支出(项)</t>
  </si>
  <si>
    <t xml:space="preserve">      机关社团所属企业利润收入</t>
  </si>
  <si>
    <t xml:space="preserve">      其他国有资本经营预算企业利润收入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</si>
  <si>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</si>
  <si>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</si>
  <si>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</si>
  <si>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</si>
  <si>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</si>
  <si>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</si>
  <si>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</si>
  <si>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</si>
  <si>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</si>
  <si>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</si>
  <si>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</si>
  <si>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</si>
  <si>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</si>
  <si>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第四部分:社会保险基金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</si>
  <si>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</si>
  <si>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</si>
  <si>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</si>
  <si>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</si>
  <si>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</si>
  <si>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</si>
  <si>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</si>
  <si>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</si>
  <si>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</si>
  <si>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其中：保险费收入</t>
  </si>
  <si>
    <t xml:space="preserve">      　利息收入</t>
  </si>
  <si>
    <t xml:space="preserve">      　财政补贴收入</t>
  </si>
  <si>
    <t xml:space="preserve">    　  委托投资收益</t>
  </si>
  <si>
    <t xml:space="preserve">        其他收入</t>
  </si>
  <si>
    <t xml:space="preserve">        转移收入</t>
  </si>
  <si>
    <t>2017年度陇县社会保险基金支出决算表</t>
  </si>
  <si>
    <t>二、支出</t>
  </si>
  <si>
    <t xml:space="preserve">  其中：社会保险待遇支出</t>
  </si>
  <si>
    <t xml:space="preserve">        其他支出</t>
  </si>
  <si>
    <t xml:space="preserve">        转移支出</t>
  </si>
  <si>
    <t>陇县2017年一般公共预算财政拨款“三公”经费支出表</t>
  </si>
  <si>
    <t>2017年</t>
  </si>
  <si>
    <t>金额单位：万元</t>
  </si>
  <si>
    <t>一般公共预算财政拨款安排的“三公”经费</t>
  </si>
  <si>
    <r>
      <t>2</t>
    </r>
    <r>
      <rPr>
        <sz val="12"/>
        <rFont val="宋体"/>
        <charset val="134"/>
      </rPr>
      <t>017年决算总额</t>
    </r>
  </si>
  <si>
    <t>因公出国（境）费用</t>
  </si>
  <si>
    <t>公务接待费</t>
  </si>
  <si>
    <t>公务用车购置费</t>
  </si>
  <si>
    <t>公务用车运行维护费</t>
  </si>
  <si>
    <t xml:space="preserve">2017年 </t>
  </si>
  <si>
    <t>上年数</t>
  </si>
  <si>
    <t>较上增减%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</si>
</sst>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</numFmts>
  <fonts count="31"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7" fontId="11" fillId="0" borderId="0" applyFont="0" applyFill="0" applyBorder="0" applyAlignment="0" applyProtection="0"/>
    <xf numFmtId="0" fontId="12" fillId="21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4" borderId="20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33" borderId="18" applyNumberFormat="0" applyAlignment="0" applyProtection="0">
      <alignment vertical="center"/>
    </xf>
    <xf numFmtId="0" fontId="30" fillId="33" borderId="13" applyNumberFormat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/>
    </xf>
    <xf numFmtId="3" fontId="5" fillId="4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vertical="center"/>
    </xf>
    <xf numFmtId="0" fontId="5" fillId="3" borderId="1" xfId="0" applyNumberFormat="1" applyFont="1" applyFill="1" applyBorder="1" applyAlignment="1" applyProtection="1">
      <alignment vertical="center"/>
    </xf>
    <xf numFmtId="3" fontId="5" fillId="5" borderId="1" xfId="0" applyNumberFormat="1" applyFont="1" applyFill="1" applyBorder="1" applyAlignment="1" applyProtection="1">
      <alignment horizontal="right" vertical="center"/>
    </xf>
    <xf numFmtId="3" fontId="5" fillId="6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  <xf numFmtId="3" fontId="5" fillId="3" borderId="1" xfId="0" applyNumberFormat="1" applyFont="1" applyFill="1" applyBorder="1" applyAlignment="1" applyProtection="1">
      <alignment horizontal="right" vertical="center"/>
    </xf>
    <xf numFmtId="3" fontId="4" fillId="7" borderId="0" xfId="0" applyNumberFormat="1" applyFont="1" applyFill="1" applyAlignment="1" applyProtection="1">
      <alignment horizontal="center" vertical="center"/>
    </xf>
    <xf numFmtId="3" fontId="5" fillId="7" borderId="0" xfId="0" applyNumberFormat="1" applyFont="1" applyFill="1" applyAlignment="1" applyProtection="1">
      <alignment horizontal="right" vertical="center"/>
    </xf>
    <xf numFmtId="3" fontId="5" fillId="7" borderId="2" xfId="0" applyNumberFormat="1" applyFont="1" applyFill="1" applyBorder="1" applyAlignment="1" applyProtection="1">
      <alignment horizontal="right" vertical="center"/>
    </xf>
    <xf numFmtId="3" fontId="5" fillId="7" borderId="3" xfId="0" applyNumberFormat="1" applyFont="1" applyFill="1" applyBorder="1" applyAlignment="1" applyProtection="1">
      <alignment horizontal="center" vertical="center"/>
    </xf>
    <xf numFmtId="3" fontId="5" fillId="7" borderId="1" xfId="0" applyNumberFormat="1" applyFont="1" applyFill="1" applyBorder="1" applyAlignment="1" applyProtection="1">
      <alignment vertical="center"/>
    </xf>
    <xf numFmtId="3" fontId="5" fillId="7" borderId="1" xfId="0" applyNumberFormat="1" applyFont="1" applyFill="1" applyBorder="1" applyAlignment="1" applyProtection="1">
      <alignment horizontal="right" vertical="center"/>
    </xf>
    <xf numFmtId="3" fontId="5" fillId="7" borderId="1" xfId="0" applyNumberFormat="1" applyFont="1" applyFill="1" applyBorder="1" applyAlignment="1" applyProtection="1">
      <alignment horizontal="center" vertical="center"/>
    </xf>
    <xf numFmtId="3" fontId="5" fillId="8" borderId="1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right" vertical="center"/>
    </xf>
    <xf numFmtId="0" fontId="5" fillId="3" borderId="4" xfId="0" applyNumberFormat="1" applyFont="1" applyFill="1" applyBorder="1" applyAlignment="1" applyProtection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3" fontId="5" fillId="3" borderId="7" xfId="0" applyNumberFormat="1" applyFont="1" applyFill="1" applyBorder="1" applyAlignment="1" applyProtection="1">
      <alignment horizontal="righ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0" fillId="3" borderId="0" xfId="0" applyFont="1" applyFill="1"/>
    <xf numFmtId="3" fontId="5" fillId="3" borderId="8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3" fontId="5" fillId="7" borderId="1" xfId="0" applyNumberFormat="1" applyFont="1" applyFill="1" applyBorder="1" applyAlignment="1" applyProtection="1">
      <alignment horizontal="left" vertical="center"/>
    </xf>
    <xf numFmtId="3" fontId="0" fillId="7" borderId="1" xfId="0" applyNumberFormat="1" applyFont="1" applyFill="1" applyBorder="1" applyAlignment="1" applyProtection="1">
      <alignment vertical="center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9" fillId="3" borderId="10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3" fontId="5" fillId="4" borderId="4" xfId="0" applyNumberFormat="1" applyFont="1" applyFill="1" applyBorder="1" applyAlignment="1" applyProtection="1">
      <alignment horizontal="right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3" fontId="5" fillId="6" borderId="7" xfId="0" applyNumberFormat="1" applyFont="1" applyFill="1" applyBorder="1" applyAlignment="1" applyProtection="1">
      <alignment horizontal="right" vertical="center"/>
    </xf>
    <xf numFmtId="3" fontId="5" fillId="4" borderId="3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center" vertical="center"/>
    </xf>
    <xf numFmtId="0" fontId="5" fillId="9" borderId="1" xfId="0" applyNumberFormat="1" applyFont="1" applyFill="1" applyBorder="1" applyAlignment="1" applyProtection="1">
      <alignment horizontal="left" vertical="center"/>
    </xf>
    <xf numFmtId="0" fontId="5" fillId="9" borderId="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99FF"/>
      <color rgb="0099CCFF"/>
      <color rgb="00FFFFFF"/>
      <color rgb="00FFFF99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36164;&#26009;\2017&#36130;&#25919;&#24635;&#20915;&#31639;\2017&#24180;&#36130;&#25919;&#24635;&#20915;&#31639;\2017&#24635;&#20915;&#31639;&#24635;&#34920;l&#24405;&#20837;&#34920;&#65288;Z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>
            <v>7537</v>
          </cell>
        </row>
        <row r="6">
          <cell r="P6">
            <v>3369</v>
          </cell>
        </row>
        <row r="6">
          <cell r="Z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showZeros="0" topLeftCell="A4" workbookViewId="0">
      <selection activeCell="G16" sqref="G16"/>
    </sheetView>
  </sheetViews>
  <sheetFormatPr defaultColWidth="9.125" defaultRowHeight="14.25" outlineLevelCol="5"/>
  <cols>
    <col min="1" max="1" width="9.625" style="10" customWidth="1"/>
    <col min="2" max="2" width="10.75" style="10" customWidth="1"/>
    <col min="3" max="3" width="47.25" style="10" customWidth="1"/>
    <col min="4" max="4" width="6.875" style="10" customWidth="1"/>
    <col min="5" max="5" width="37.375" style="10" customWidth="1"/>
    <col min="6" max="6" width="9.5" style="10" customWidth="1"/>
  </cols>
  <sheetData>
    <row r="1" s="10" customFormat="1" ht="33.75" customHeight="1" spans="1:6">
      <c r="A1" s="67"/>
      <c r="B1" s="68" t="s">
        <v>0</v>
      </c>
      <c r="C1" s="68"/>
      <c r="D1" s="68"/>
      <c r="E1" s="68"/>
      <c r="F1" s="67"/>
    </row>
    <row r="2" s="10" customFormat="1" ht="16.9" customHeight="1" spans="1:6">
      <c r="A2" s="48"/>
      <c r="B2" s="48"/>
      <c r="C2" s="48"/>
      <c r="D2" s="48"/>
      <c r="E2" s="48"/>
      <c r="F2" s="48"/>
    </row>
    <row r="3" s="10" customFormat="1" ht="16.35" customHeight="1" spans="1:6">
      <c r="A3" s="48"/>
      <c r="B3" s="16" t="s">
        <v>1</v>
      </c>
      <c r="C3" s="16" t="s">
        <v>2</v>
      </c>
      <c r="D3" s="16" t="s">
        <v>3</v>
      </c>
      <c r="E3" s="16"/>
      <c r="F3" s="48"/>
    </row>
    <row r="4" s="10" customFormat="1" ht="1.35" customHeight="1" spans="1:6">
      <c r="A4" s="48"/>
      <c r="B4" s="69"/>
      <c r="C4" s="70"/>
      <c r="D4" s="69"/>
      <c r="E4" s="71"/>
      <c r="F4" s="48"/>
    </row>
    <row r="5" s="10" customFormat="1" ht="16.35" customHeight="1" spans="1:6">
      <c r="A5" s="48"/>
      <c r="B5" s="16" t="s">
        <v>4</v>
      </c>
      <c r="C5" s="18" t="s">
        <v>5</v>
      </c>
      <c r="D5" s="72"/>
      <c r="E5" s="16" t="s">
        <v>6</v>
      </c>
      <c r="F5" s="48"/>
    </row>
    <row r="6" s="10" customFormat="1" ht="16.35" customHeight="1" spans="1:6">
      <c r="A6" s="48"/>
      <c r="B6" s="16" t="s">
        <v>7</v>
      </c>
      <c r="C6" s="18" t="s">
        <v>8</v>
      </c>
      <c r="D6" s="72"/>
      <c r="E6" s="16"/>
      <c r="F6" s="48"/>
    </row>
    <row r="7" s="10" customFormat="1" ht="16.35" customHeight="1" spans="1:6">
      <c r="A7" s="48"/>
      <c r="B7" s="16" t="s">
        <v>9</v>
      </c>
      <c r="C7" s="18" t="s">
        <v>10</v>
      </c>
      <c r="D7" s="72"/>
      <c r="E7" s="16"/>
      <c r="F7" s="48"/>
    </row>
    <row r="8" s="10" customFormat="1" ht="16.35" customHeight="1" spans="1:6">
      <c r="A8" s="48"/>
      <c r="B8" s="16" t="s">
        <v>11</v>
      </c>
      <c r="C8" s="18" t="s">
        <v>12</v>
      </c>
      <c r="D8" s="72"/>
      <c r="E8" s="16"/>
      <c r="F8" s="48"/>
    </row>
    <row r="9" s="10" customFormat="1" ht="16.35" customHeight="1" spans="1:6">
      <c r="A9" s="48"/>
      <c r="B9" s="16" t="s">
        <v>13</v>
      </c>
      <c r="C9" s="18" t="s">
        <v>14</v>
      </c>
      <c r="D9" s="72"/>
      <c r="E9" s="16"/>
      <c r="F9" s="48"/>
    </row>
    <row r="10" s="10" customFormat="1" ht="16.35" customHeight="1" spans="1:6">
      <c r="A10" s="48"/>
      <c r="B10" s="16" t="s">
        <v>15</v>
      </c>
      <c r="C10" s="18" t="s">
        <v>16</v>
      </c>
      <c r="D10" s="72"/>
      <c r="E10" s="16"/>
      <c r="F10" s="48"/>
    </row>
    <row r="11" s="10" customFormat="1" ht="16.35" customHeight="1" spans="1:6">
      <c r="A11" s="48"/>
      <c r="B11" s="16" t="s">
        <v>17</v>
      </c>
      <c r="C11" s="18" t="s">
        <v>18</v>
      </c>
      <c r="D11" s="72"/>
      <c r="E11" s="16"/>
      <c r="F11" s="48"/>
    </row>
    <row r="12" s="10" customFormat="1" ht="16.9" customHeight="1" spans="1:6">
      <c r="A12" s="48"/>
      <c r="B12" s="16" t="s">
        <v>19</v>
      </c>
      <c r="C12" s="18" t="s">
        <v>20</v>
      </c>
      <c r="D12" s="72"/>
      <c r="E12" s="16" t="s">
        <v>21</v>
      </c>
      <c r="F12" s="48"/>
    </row>
    <row r="13" s="10" customFormat="1" ht="16.9" customHeight="1" spans="1:6">
      <c r="A13" s="48"/>
      <c r="B13" s="16" t="s">
        <v>22</v>
      </c>
      <c r="C13" s="18" t="s">
        <v>23</v>
      </c>
      <c r="D13" s="72"/>
      <c r="E13" s="16"/>
      <c r="F13" s="48"/>
    </row>
    <row r="14" s="10" customFormat="1" ht="16.7" customHeight="1" spans="1:6">
      <c r="A14" s="48"/>
      <c r="B14" s="16" t="s">
        <v>24</v>
      </c>
      <c r="C14" s="18" t="s">
        <v>25</v>
      </c>
      <c r="D14" s="72"/>
      <c r="E14" s="16"/>
      <c r="F14" s="48"/>
    </row>
    <row r="15" s="10" customFormat="1" ht="16.7" customHeight="1" spans="1:6">
      <c r="A15" s="48"/>
      <c r="B15" s="16" t="s">
        <v>26</v>
      </c>
      <c r="C15" s="18" t="s">
        <v>27</v>
      </c>
      <c r="D15" s="72"/>
      <c r="E15" s="16"/>
      <c r="F15" s="48"/>
    </row>
    <row r="16" s="10" customFormat="1" ht="16.7" customHeight="1" spans="1:6">
      <c r="A16" s="48"/>
      <c r="B16" s="16" t="s">
        <v>28</v>
      </c>
      <c r="C16" s="18" t="s">
        <v>29</v>
      </c>
      <c r="D16" s="72"/>
      <c r="E16" s="16"/>
      <c r="F16" s="48"/>
    </row>
    <row r="17" s="10" customFormat="1" ht="16.7" customHeight="1" spans="1:6">
      <c r="A17" s="48"/>
      <c r="B17" s="16" t="s">
        <v>30</v>
      </c>
      <c r="C17" s="18" t="s">
        <v>31</v>
      </c>
      <c r="D17" s="72"/>
      <c r="E17" s="16" t="s">
        <v>32</v>
      </c>
      <c r="F17" s="48"/>
    </row>
    <row r="18" s="10" customFormat="1" ht="16.7" customHeight="1" spans="1:6">
      <c r="A18" s="48"/>
      <c r="B18" s="16" t="s">
        <v>33</v>
      </c>
      <c r="C18" s="18" t="s">
        <v>34</v>
      </c>
      <c r="D18" s="72"/>
      <c r="E18" s="73" t="s">
        <v>35</v>
      </c>
      <c r="F18" s="48"/>
    </row>
    <row r="19" s="10" customFormat="1" ht="16.7" customHeight="1" spans="1:6">
      <c r="A19" s="48"/>
      <c r="B19" s="16" t="s">
        <v>36</v>
      </c>
      <c r="C19" s="18" t="s">
        <v>37</v>
      </c>
      <c r="D19" s="72"/>
      <c r="E19" s="74"/>
      <c r="F19" s="48"/>
    </row>
    <row r="20" s="10" customFormat="1" ht="16.7" customHeight="1" spans="1:6">
      <c r="A20" s="48"/>
      <c r="B20" s="16" t="s">
        <v>38</v>
      </c>
      <c r="C20" s="18" t="s">
        <v>39</v>
      </c>
      <c r="D20" s="72"/>
      <c r="E20" s="16" t="s">
        <v>40</v>
      </c>
      <c r="F20" s="48"/>
    </row>
    <row r="21" s="10" customFormat="1" ht="17.1" customHeight="1" spans="1:6">
      <c r="A21" s="48"/>
      <c r="B21" s="48"/>
      <c r="C21" s="48"/>
      <c r="D21" s="48"/>
      <c r="E21" s="48"/>
      <c r="F21" s="48"/>
    </row>
    <row r="22" s="10" customFormat="1" ht="17.1" customHeight="1" spans="1:6">
      <c r="A22" s="48"/>
      <c r="B22" s="48"/>
      <c r="C22" s="48"/>
      <c r="D22" s="48"/>
      <c r="E22" s="48"/>
      <c r="F22" s="48"/>
    </row>
    <row r="23" s="10" customFormat="1" ht="12.75" customHeight="1" spans="1:6">
      <c r="A23" s="48"/>
      <c r="B23" s="48"/>
      <c r="C23" s="48"/>
      <c r="D23" s="48"/>
      <c r="E23" s="48"/>
      <c r="F23" s="48"/>
    </row>
    <row r="24" s="10" customFormat="1" ht="12.75" customHeight="1" spans="1:6">
      <c r="A24" s="48"/>
      <c r="B24" s="48"/>
      <c r="C24" s="48"/>
      <c r="D24" s="48"/>
      <c r="E24" s="48"/>
      <c r="F24" s="48"/>
    </row>
    <row r="25" s="10" customFormat="1" ht="16.9" customHeight="1"/>
  </sheetData>
  <mergeCells count="4">
    <mergeCell ref="B1:E1"/>
    <mergeCell ref="E5:E11"/>
    <mergeCell ref="E12:E16"/>
    <mergeCell ref="E18:E19"/>
  </mergeCells>
  <printOptions horizontalCentered="1" verticalCentered="1" gridLines="1"/>
  <pageMargins left="1" right="1" top="1" bottom="1" header="0" footer="0"/>
  <pageSetup paperSize="1" orientation="landscape" blackAndWhite="1"/>
  <headerFooter alignWithMargins="0">
    <oddHeader>&amp;C@$</oddHeader>
    <oddFooter>&amp;C@$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F17" sqref="F17"/>
    </sheetView>
  </sheetViews>
  <sheetFormatPr defaultColWidth="9.125" defaultRowHeight="14.25" outlineLevelCol="6"/>
  <cols>
    <col min="1" max="7" width="16.5" style="10" customWidth="1"/>
  </cols>
  <sheetData>
    <row r="1" s="10" customFormat="1" ht="18.75" customHeight="1" spans="1:7">
      <c r="A1" s="48"/>
      <c r="B1" s="48"/>
      <c r="C1" s="48"/>
      <c r="D1" s="48"/>
      <c r="E1" s="48"/>
      <c r="F1" s="48"/>
      <c r="G1" s="48"/>
    </row>
    <row r="2" s="10" customFormat="1" ht="18.75" customHeight="1" spans="1:7">
      <c r="A2" s="48"/>
      <c r="B2" s="48"/>
      <c r="C2" s="48"/>
      <c r="D2" s="48"/>
      <c r="E2" s="48"/>
      <c r="F2" s="48"/>
      <c r="G2" s="48"/>
    </row>
    <row r="3" s="10" customFormat="1" ht="18.75" customHeight="1" spans="1:7">
      <c r="A3" s="48"/>
      <c r="B3" s="48"/>
      <c r="C3" s="48"/>
      <c r="D3" s="48"/>
      <c r="E3" s="48"/>
      <c r="F3" s="48"/>
      <c r="G3" s="48"/>
    </row>
    <row r="4" s="10" customFormat="1" ht="18.75" customHeight="1" spans="1:7">
      <c r="A4" s="48"/>
      <c r="B4" s="48"/>
      <c r="C4" s="48"/>
      <c r="D4" s="48"/>
      <c r="E4" s="48"/>
      <c r="F4" s="48"/>
      <c r="G4" s="48"/>
    </row>
    <row r="5" s="10" customFormat="1" ht="18.75" customHeight="1" spans="1:7">
      <c r="A5" s="48"/>
      <c r="B5" s="48"/>
      <c r="C5" s="48"/>
      <c r="D5" s="48"/>
      <c r="E5" s="48"/>
      <c r="F5" s="48"/>
      <c r="G5" s="48"/>
    </row>
    <row r="6" s="10" customFormat="1" ht="18.75" customHeight="1" spans="1:7">
      <c r="A6" s="48"/>
      <c r="B6" s="48"/>
      <c r="C6" s="48"/>
      <c r="D6" s="48"/>
      <c r="E6" s="48"/>
      <c r="F6" s="48"/>
      <c r="G6" s="48"/>
    </row>
    <row r="7" s="10" customFormat="1" ht="18.75" customHeight="1" spans="1:7">
      <c r="A7" s="48"/>
      <c r="B7" s="48"/>
      <c r="C7" s="48"/>
      <c r="D7" s="48"/>
      <c r="E7" s="48"/>
      <c r="F7" s="48"/>
      <c r="G7" s="48"/>
    </row>
    <row r="8" s="10" customFormat="1" ht="18.75" customHeight="1" spans="1:7">
      <c r="A8" s="48"/>
      <c r="B8" s="48"/>
      <c r="C8" s="48"/>
      <c r="D8" s="48"/>
      <c r="E8" s="48"/>
      <c r="F8" s="48"/>
      <c r="G8" s="48"/>
    </row>
    <row r="9" s="10" customFormat="1" ht="37.35" customHeight="1" spans="1:7">
      <c r="A9" s="22" t="s">
        <v>21</v>
      </c>
      <c r="B9" s="22"/>
      <c r="C9" s="22"/>
      <c r="D9" s="22"/>
      <c r="E9" s="22"/>
      <c r="F9" s="22"/>
      <c r="G9" s="22"/>
    </row>
    <row r="10" s="10" customFormat="1" ht="18.75" customHeight="1" spans="1:7">
      <c r="A10" s="48"/>
      <c r="B10" s="48"/>
      <c r="C10" s="48"/>
      <c r="D10" s="48"/>
      <c r="E10" s="48"/>
      <c r="F10" s="48"/>
      <c r="G10" s="48"/>
    </row>
    <row r="11" s="10" customFormat="1" ht="18.75" customHeight="1" spans="1:7">
      <c r="A11" s="48"/>
      <c r="B11" s="48"/>
      <c r="C11" s="48"/>
      <c r="D11" s="48"/>
      <c r="E11" s="48"/>
      <c r="F11" s="48"/>
      <c r="G11" s="48"/>
    </row>
    <row r="12" s="10" customFormat="1" ht="18.75" customHeight="1" spans="1:7">
      <c r="A12" s="48"/>
      <c r="B12" s="48"/>
      <c r="C12" s="48"/>
      <c r="D12" s="48"/>
      <c r="E12" s="48"/>
      <c r="F12" s="48"/>
      <c r="G12" s="48"/>
    </row>
    <row r="13" s="10" customFormat="1" ht="18.75" customHeight="1" spans="1:7">
      <c r="A13" s="48"/>
      <c r="B13" s="48"/>
      <c r="C13" s="48"/>
      <c r="D13" s="48"/>
      <c r="E13" s="48"/>
      <c r="F13" s="48"/>
      <c r="G13" s="48"/>
    </row>
    <row r="14" s="10" customFormat="1" ht="18.75" customHeight="1" spans="1:7">
      <c r="A14" s="48"/>
      <c r="B14" s="48"/>
      <c r="C14" s="48"/>
      <c r="D14" s="48"/>
      <c r="E14" s="48"/>
      <c r="F14" s="48"/>
      <c r="G14" s="48"/>
    </row>
    <row r="15" s="10" customFormat="1" ht="18.75" customHeight="1" spans="1:7">
      <c r="A15" s="48"/>
      <c r="B15" s="48"/>
      <c r="C15" s="48"/>
      <c r="D15" s="48"/>
      <c r="E15" s="48"/>
      <c r="F15" s="48"/>
      <c r="G15" s="48"/>
    </row>
    <row r="16" s="10" customFormat="1" ht="18.75" customHeight="1" spans="1:7">
      <c r="A16" s="48"/>
      <c r="B16" s="48"/>
      <c r="C16" s="48"/>
      <c r="D16" s="48"/>
      <c r="E16" s="48"/>
      <c r="F16" s="48"/>
      <c r="G16" s="48"/>
    </row>
    <row r="17" s="10" customFormat="1" ht="18.75" customHeight="1" spans="1:7">
      <c r="A17" s="48"/>
      <c r="B17" s="48"/>
      <c r="C17" s="48"/>
      <c r="D17" s="48"/>
      <c r="E17" s="48"/>
      <c r="F17" s="48"/>
      <c r="G17" s="48"/>
    </row>
    <row r="18" s="10" customFormat="1" ht="18.75" customHeight="1" spans="1:7">
      <c r="A18" s="48"/>
      <c r="B18" s="48"/>
      <c r="C18" s="48"/>
      <c r="D18" s="48"/>
      <c r="E18" s="48"/>
      <c r="F18" s="48"/>
      <c r="G18" s="48"/>
    </row>
    <row r="19" s="10" customFormat="1" ht="18.75" customHeight="1" spans="1:7">
      <c r="A19" s="48"/>
      <c r="B19" s="48"/>
      <c r="C19" s="48"/>
      <c r="D19" s="48"/>
      <c r="E19" s="48"/>
      <c r="F19" s="48"/>
      <c r="G19" s="48"/>
    </row>
    <row r="20" s="10" customFormat="1" ht="18.75" customHeight="1" spans="1:7">
      <c r="A20" s="48"/>
      <c r="B20" s="48"/>
      <c r="C20" s="48"/>
      <c r="D20" s="48"/>
      <c r="E20" s="48"/>
      <c r="F20" s="48"/>
      <c r="G20" s="48"/>
    </row>
    <row r="21" s="10" customFormat="1" ht="18.75" customHeight="1"/>
  </sheetData>
  <mergeCells count="1">
    <mergeCell ref="A9:G9"/>
  </mergeCells>
  <printOptions horizontalCentered="1" verticalCentered="1" gridLines="1"/>
  <pageMargins left="3" right="2" top="1" bottom="1" header="0" footer="0"/>
  <pageSetup paperSize="1" orientation="landscape" blackAndWhite="1"/>
  <headerFooter alignWithMargins="0">
    <oddHeader>&amp;C@$</oddHeader>
    <oddFooter>&amp;C@$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223"/>
  <sheetViews>
    <sheetView showGridLines="0" showZeros="0" topLeftCell="B1" workbookViewId="0">
      <selection activeCell="L14" sqref="L14"/>
    </sheetView>
  </sheetViews>
  <sheetFormatPr defaultColWidth="9.125" defaultRowHeight="14.25"/>
  <cols>
    <col min="1" max="1" width="41.125" style="10" customWidth="1"/>
    <col min="2" max="4" width="16.625" style="10" customWidth="1"/>
    <col min="5" max="5" width="15.125" style="10" customWidth="1"/>
    <col min="6" max="7" width="16.625" style="10" customWidth="1"/>
    <col min="8" max="8" width="15.75" style="10" customWidth="1"/>
    <col min="9" max="9" width="14.25" style="10" customWidth="1"/>
  </cols>
  <sheetData>
    <row r="1" s="10" customFormat="1" ht="38.65" customHeight="1" spans="1:9">
      <c r="A1" s="11" t="s">
        <v>20</v>
      </c>
      <c r="B1" s="11"/>
      <c r="C1" s="11"/>
      <c r="D1" s="11"/>
      <c r="E1" s="11"/>
      <c r="F1" s="11"/>
      <c r="G1" s="11"/>
      <c r="H1" s="11"/>
      <c r="I1" s="11"/>
    </row>
    <row r="2" s="10" customFormat="1" ht="17.1" customHeight="1" spans="1:9">
      <c r="A2" s="12" t="s">
        <v>19</v>
      </c>
      <c r="B2" s="12"/>
      <c r="C2" s="12"/>
      <c r="D2" s="12"/>
      <c r="E2" s="12"/>
      <c r="F2" s="12"/>
      <c r="G2" s="12"/>
      <c r="H2" s="12"/>
      <c r="I2" s="12"/>
    </row>
    <row r="3" s="10" customFormat="1" ht="17.1" customHeight="1" spans="1:9">
      <c r="A3" s="13" t="s">
        <v>41</v>
      </c>
      <c r="B3" s="13"/>
      <c r="C3" s="13"/>
      <c r="D3" s="13"/>
      <c r="E3" s="13"/>
      <c r="F3" s="13"/>
      <c r="G3" s="13"/>
      <c r="H3" s="13"/>
      <c r="I3" s="13"/>
    </row>
    <row r="4" s="46" customFormat="1" ht="15.95" customHeight="1" spans="1:9">
      <c r="A4" s="14" t="s">
        <v>2019</v>
      </c>
      <c r="B4" s="14" t="s">
        <v>2020</v>
      </c>
      <c r="C4" s="14" t="s">
        <v>2021</v>
      </c>
      <c r="D4" s="14" t="s">
        <v>1986</v>
      </c>
      <c r="E4" s="15" t="s">
        <v>2022</v>
      </c>
      <c r="F4" s="14" t="s">
        <v>1994</v>
      </c>
      <c r="G4" s="14" t="s">
        <v>2023</v>
      </c>
      <c r="H4" s="14" t="s">
        <v>1997</v>
      </c>
      <c r="I4" s="15" t="s">
        <v>2004</v>
      </c>
    </row>
    <row r="5" s="46" customFormat="1" ht="33.95" customHeight="1" spans="1:9">
      <c r="A5" s="16"/>
      <c r="B5" s="16"/>
      <c r="C5" s="16"/>
      <c r="D5" s="16"/>
      <c r="E5" s="17"/>
      <c r="F5" s="16"/>
      <c r="G5" s="16"/>
      <c r="H5" s="16"/>
      <c r="I5" s="17"/>
    </row>
    <row r="6" s="10" customFormat="1" ht="17.1" customHeight="1" spans="1:9">
      <c r="A6" s="18" t="s">
        <v>2024</v>
      </c>
      <c r="B6" s="19">
        <f>SUM(C6:I6)</f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</row>
    <row r="7" s="10" customFormat="1" ht="17.1" customHeight="1" spans="1:9">
      <c r="A7" s="18"/>
      <c r="B7" s="32"/>
      <c r="C7" s="32"/>
      <c r="D7" s="32"/>
      <c r="E7" s="32"/>
      <c r="F7" s="32"/>
      <c r="G7" s="32"/>
      <c r="H7" s="32"/>
      <c r="I7" s="32"/>
    </row>
    <row r="8" s="10" customFormat="1" ht="17.1" customHeight="1" spans="1:9">
      <c r="A8" s="18"/>
      <c r="B8" s="32"/>
      <c r="C8" s="32"/>
      <c r="D8" s="32"/>
      <c r="E8" s="32"/>
      <c r="F8" s="32"/>
      <c r="G8" s="32"/>
      <c r="H8" s="32"/>
      <c r="I8" s="32"/>
    </row>
    <row r="9" s="10" customFormat="1" ht="17.1" customHeight="1" spans="1:9">
      <c r="A9" s="18"/>
      <c r="B9" s="32"/>
      <c r="C9" s="32"/>
      <c r="D9" s="32"/>
      <c r="E9" s="32"/>
      <c r="F9" s="32"/>
      <c r="G9" s="32"/>
      <c r="H9" s="32"/>
      <c r="I9" s="32"/>
    </row>
    <row r="10" s="10" customFormat="1" ht="17.1" customHeight="1" spans="1:9">
      <c r="A10" s="18"/>
      <c r="B10" s="32"/>
      <c r="C10" s="32"/>
      <c r="D10" s="32"/>
      <c r="E10" s="32"/>
      <c r="F10" s="32"/>
      <c r="G10" s="32"/>
      <c r="H10" s="32"/>
      <c r="I10" s="32"/>
    </row>
    <row r="11" s="10" customFormat="1" ht="17.1" customHeight="1" spans="1:9">
      <c r="A11" s="18"/>
      <c r="B11" s="32"/>
      <c r="C11" s="32"/>
      <c r="D11" s="32"/>
      <c r="E11" s="32"/>
      <c r="F11" s="32"/>
      <c r="G11" s="32"/>
      <c r="H11" s="32"/>
      <c r="I11" s="32"/>
    </row>
    <row r="12" s="10" customFormat="1" ht="17.1" customHeight="1" spans="1:9">
      <c r="A12" s="18"/>
      <c r="B12" s="32"/>
      <c r="C12" s="32"/>
      <c r="D12" s="32"/>
      <c r="E12" s="32"/>
      <c r="F12" s="32"/>
      <c r="G12" s="32"/>
      <c r="H12" s="32"/>
      <c r="I12" s="32"/>
    </row>
    <row r="13" s="10" customFormat="1" ht="17.1" customHeight="1" spans="1:9">
      <c r="A13" s="18"/>
      <c r="B13" s="32"/>
      <c r="C13" s="32"/>
      <c r="D13" s="32"/>
      <c r="E13" s="32"/>
      <c r="F13" s="32"/>
      <c r="G13" s="32"/>
      <c r="H13" s="32"/>
      <c r="I13" s="32"/>
    </row>
    <row r="14" s="10" customFormat="1" ht="17.1" customHeight="1" spans="1:9">
      <c r="A14" s="18" t="s">
        <v>2025</v>
      </c>
      <c r="B14" s="19">
        <f>SUM(C14:I14)</f>
        <v>98</v>
      </c>
      <c r="C14" s="19">
        <v>0</v>
      </c>
      <c r="D14" s="19">
        <v>24</v>
      </c>
      <c r="E14" s="19">
        <v>0</v>
      </c>
      <c r="F14" s="19">
        <v>74</v>
      </c>
      <c r="G14" s="19">
        <v>0</v>
      </c>
      <c r="H14" s="19">
        <v>0</v>
      </c>
      <c r="I14" s="19">
        <v>0</v>
      </c>
    </row>
    <row r="15" s="10" customFormat="1" ht="17.1" customHeight="1" spans="1:9">
      <c r="A15" s="18"/>
      <c r="B15" s="32"/>
      <c r="C15" s="32"/>
      <c r="D15" s="32"/>
      <c r="E15" s="32"/>
      <c r="F15" s="32"/>
      <c r="G15" s="32"/>
      <c r="H15" s="32"/>
      <c r="I15" s="32"/>
    </row>
    <row r="16" s="10" customFormat="1" ht="17.1" customHeight="1" spans="1:9">
      <c r="A16" s="18"/>
      <c r="B16" s="32"/>
      <c r="C16" s="32"/>
      <c r="D16" s="32"/>
      <c r="E16" s="32"/>
      <c r="F16" s="32"/>
      <c r="G16" s="32"/>
      <c r="H16" s="32"/>
      <c r="I16" s="32"/>
    </row>
    <row r="17" s="10" customFormat="1" ht="17.1" customHeight="1" spans="1:9">
      <c r="A17" s="18"/>
      <c r="B17" s="32"/>
      <c r="C17" s="32"/>
      <c r="D17" s="32"/>
      <c r="E17" s="32"/>
      <c r="F17" s="32"/>
      <c r="G17" s="32"/>
      <c r="H17" s="32"/>
      <c r="I17" s="32"/>
    </row>
    <row r="18" s="10" customFormat="1" ht="17.1" customHeight="1" spans="1:9">
      <c r="A18" s="18" t="s">
        <v>2026</v>
      </c>
      <c r="B18" s="19">
        <f>SUM(C18:I18)</f>
        <v>67</v>
      </c>
      <c r="C18" s="19">
        <v>0</v>
      </c>
      <c r="D18" s="19">
        <v>40</v>
      </c>
      <c r="E18" s="19">
        <v>0</v>
      </c>
      <c r="F18" s="19">
        <v>27</v>
      </c>
      <c r="G18" s="19">
        <v>0</v>
      </c>
      <c r="H18" s="19">
        <v>0</v>
      </c>
      <c r="I18" s="19">
        <v>0</v>
      </c>
    </row>
    <row r="19" s="10" customFormat="1" ht="17.1" customHeight="1" spans="1:9">
      <c r="A19" s="18"/>
      <c r="B19" s="32"/>
      <c r="C19" s="32"/>
      <c r="D19" s="32"/>
      <c r="E19" s="32"/>
      <c r="F19" s="32"/>
      <c r="G19" s="32"/>
      <c r="H19" s="32"/>
      <c r="I19" s="32"/>
    </row>
    <row r="20" s="10" customFormat="1" ht="17.1" customHeight="1" spans="1:9">
      <c r="A20" s="18"/>
      <c r="B20" s="32"/>
      <c r="C20" s="32"/>
      <c r="D20" s="32"/>
      <c r="E20" s="32"/>
      <c r="F20" s="32"/>
      <c r="G20" s="32"/>
      <c r="H20" s="32"/>
      <c r="I20" s="32"/>
    </row>
    <row r="21" s="10" customFormat="1" ht="17.1" customHeight="1" spans="1:9">
      <c r="A21" s="18"/>
      <c r="B21" s="32"/>
      <c r="C21" s="32"/>
      <c r="D21" s="32"/>
      <c r="E21" s="32"/>
      <c r="F21" s="32"/>
      <c r="G21" s="32"/>
      <c r="H21" s="32"/>
      <c r="I21" s="32"/>
    </row>
    <row r="22" s="10" customFormat="1" ht="17.1" customHeight="1" spans="1:9">
      <c r="A22" s="18"/>
      <c r="B22" s="32"/>
      <c r="C22" s="32"/>
      <c r="D22" s="32"/>
      <c r="E22" s="32"/>
      <c r="F22" s="32"/>
      <c r="G22" s="32"/>
      <c r="H22" s="32"/>
      <c r="I22" s="32"/>
    </row>
    <row r="23" s="10" customFormat="1" ht="17.1" customHeight="1" spans="1:9">
      <c r="A23" s="18"/>
      <c r="B23" s="32"/>
      <c r="C23" s="32"/>
      <c r="D23" s="32"/>
      <c r="E23" s="32"/>
      <c r="F23" s="32"/>
      <c r="G23" s="32"/>
      <c r="H23" s="32"/>
      <c r="I23" s="32"/>
    </row>
    <row r="24" s="10" customFormat="1" ht="17.1" customHeight="1" spans="1:9">
      <c r="A24" s="18"/>
      <c r="B24" s="32"/>
      <c r="C24" s="32"/>
      <c r="D24" s="32"/>
      <c r="E24" s="32"/>
      <c r="F24" s="32"/>
      <c r="G24" s="32"/>
      <c r="H24" s="32"/>
      <c r="I24" s="32"/>
    </row>
    <row r="25" s="10" customFormat="1" ht="17.1" customHeight="1" spans="1:9">
      <c r="A25" s="18" t="s">
        <v>2027</v>
      </c>
      <c r="B25" s="19">
        <f>SUM(C25:I25)</f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</row>
    <row r="26" s="10" customFormat="1" ht="17.1" customHeight="1" spans="1:9">
      <c r="A26" s="18"/>
      <c r="B26" s="32"/>
      <c r="C26" s="32"/>
      <c r="D26" s="32"/>
      <c r="E26" s="32"/>
      <c r="F26" s="32"/>
      <c r="G26" s="32"/>
      <c r="H26" s="32"/>
      <c r="I26" s="32"/>
    </row>
    <row r="27" s="10" customFormat="1" ht="17.1" customHeight="1" spans="1:9">
      <c r="A27" s="18"/>
      <c r="B27" s="32"/>
      <c r="C27" s="32"/>
      <c r="D27" s="32"/>
      <c r="E27" s="32"/>
      <c r="F27" s="32"/>
      <c r="G27" s="32"/>
      <c r="H27" s="32"/>
      <c r="I27" s="32"/>
    </row>
    <row r="28" s="10" customFormat="1" ht="17.1" customHeight="1" spans="1:9">
      <c r="A28" s="18"/>
      <c r="B28" s="32"/>
      <c r="C28" s="32"/>
      <c r="D28" s="32"/>
      <c r="E28" s="32"/>
      <c r="F28" s="32"/>
      <c r="G28" s="32"/>
      <c r="H28" s="32"/>
      <c r="I28" s="32"/>
    </row>
    <row r="29" s="10" customFormat="1" ht="17.1" customHeight="1" spans="1:9">
      <c r="A29" s="18"/>
      <c r="B29" s="32"/>
      <c r="C29" s="32"/>
      <c r="D29" s="32"/>
      <c r="E29" s="32"/>
      <c r="F29" s="32"/>
      <c r="G29" s="32"/>
      <c r="H29" s="32"/>
      <c r="I29" s="32"/>
    </row>
    <row r="30" s="10" customFormat="1" ht="17.1" customHeight="1" spans="1:9">
      <c r="A30" s="18" t="s">
        <v>2028</v>
      </c>
      <c r="B30" s="19">
        <f>SUM(C30:I30)</f>
        <v>4191</v>
      </c>
      <c r="C30" s="19">
        <v>4191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="10" customFormat="1" ht="17.1" customHeight="1" spans="1:9">
      <c r="A31" s="18" t="s">
        <v>2029</v>
      </c>
      <c r="B31" s="32"/>
      <c r="C31" s="19">
        <v>3861</v>
      </c>
      <c r="D31" s="32"/>
      <c r="E31" s="32"/>
      <c r="F31" s="32"/>
      <c r="G31" s="32"/>
      <c r="H31" s="32"/>
      <c r="I31" s="32"/>
    </row>
    <row r="32" s="10" customFormat="1" ht="17.1" customHeight="1" spans="1:9">
      <c r="A32" s="18" t="s">
        <v>2030</v>
      </c>
      <c r="B32" s="32"/>
      <c r="C32" s="19">
        <v>0</v>
      </c>
      <c r="D32" s="32"/>
      <c r="E32" s="32"/>
      <c r="F32" s="32"/>
      <c r="G32" s="32"/>
      <c r="H32" s="32"/>
      <c r="I32" s="32"/>
    </row>
    <row r="33" s="10" customFormat="1" ht="17.1" customHeight="1" spans="1:9">
      <c r="A33" s="18" t="s">
        <v>2031</v>
      </c>
      <c r="B33" s="32"/>
      <c r="C33" s="19">
        <v>0</v>
      </c>
      <c r="D33" s="32"/>
      <c r="E33" s="32"/>
      <c r="F33" s="32"/>
      <c r="G33" s="32"/>
      <c r="H33" s="32"/>
      <c r="I33" s="32"/>
    </row>
    <row r="34" s="10" customFormat="1" ht="17.1" customHeight="1" spans="1:9">
      <c r="A34" s="18" t="s">
        <v>2032</v>
      </c>
      <c r="B34" s="32"/>
      <c r="C34" s="19">
        <v>-300</v>
      </c>
      <c r="D34" s="32"/>
      <c r="E34" s="32"/>
      <c r="F34" s="32"/>
      <c r="G34" s="32"/>
      <c r="H34" s="32"/>
      <c r="I34" s="32"/>
    </row>
    <row r="35" s="10" customFormat="1" ht="17.1" customHeight="1" spans="1:9">
      <c r="A35" s="18" t="s">
        <v>2033</v>
      </c>
      <c r="B35" s="32"/>
      <c r="C35" s="19">
        <v>630</v>
      </c>
      <c r="D35" s="32"/>
      <c r="E35" s="32"/>
      <c r="F35" s="32"/>
      <c r="G35" s="32"/>
      <c r="H35" s="32"/>
      <c r="I35" s="32"/>
    </row>
    <row r="36" s="10" customFormat="1" ht="17.1" customHeight="1" spans="1:9">
      <c r="A36" s="18"/>
      <c r="B36" s="32"/>
      <c r="C36" s="32"/>
      <c r="D36" s="32"/>
      <c r="E36" s="32"/>
      <c r="F36" s="32"/>
      <c r="G36" s="32"/>
      <c r="H36" s="32"/>
      <c r="I36" s="32"/>
    </row>
    <row r="37" s="10" customFormat="1" ht="17.1" customHeight="1" spans="1:9">
      <c r="A37" s="18"/>
      <c r="B37" s="32"/>
      <c r="C37" s="32"/>
      <c r="D37" s="32"/>
      <c r="E37" s="32"/>
      <c r="F37" s="32"/>
      <c r="G37" s="32"/>
      <c r="H37" s="32"/>
      <c r="I37" s="32"/>
    </row>
    <row r="38" s="10" customFormat="1" ht="17.1" customHeight="1" spans="1:9">
      <c r="A38" s="18"/>
      <c r="B38" s="32"/>
      <c r="C38" s="32"/>
      <c r="D38" s="32"/>
      <c r="E38" s="32"/>
      <c r="F38" s="32"/>
      <c r="G38" s="32"/>
      <c r="H38" s="32"/>
      <c r="I38" s="32"/>
    </row>
    <row r="39" s="10" customFormat="1" ht="17.1" customHeight="1" spans="1:9">
      <c r="A39" s="18"/>
      <c r="B39" s="32"/>
      <c r="C39" s="32"/>
      <c r="D39" s="32"/>
      <c r="E39" s="32"/>
      <c r="F39" s="32"/>
      <c r="G39" s="32"/>
      <c r="H39" s="32"/>
      <c r="I39" s="32"/>
    </row>
    <row r="40" s="10" customFormat="1" ht="17.1" customHeight="1" spans="1:9">
      <c r="A40" s="18"/>
      <c r="B40" s="32"/>
      <c r="C40" s="32"/>
      <c r="D40" s="32"/>
      <c r="E40" s="32"/>
      <c r="F40" s="32"/>
      <c r="G40" s="32"/>
      <c r="H40" s="32"/>
      <c r="I40" s="32"/>
    </row>
    <row r="41" s="10" customFormat="1" ht="17.1" customHeight="1" spans="1:9">
      <c r="A41" s="18"/>
      <c r="B41" s="32"/>
      <c r="C41" s="32"/>
      <c r="D41" s="32"/>
      <c r="E41" s="32"/>
      <c r="F41" s="32"/>
      <c r="G41" s="32"/>
      <c r="H41" s="32"/>
      <c r="I41" s="32"/>
    </row>
    <row r="42" s="10" customFormat="1" ht="17.1" customHeight="1" spans="1:9">
      <c r="A42" s="18"/>
      <c r="B42" s="32"/>
      <c r="C42" s="32"/>
      <c r="D42" s="32"/>
      <c r="E42" s="32"/>
      <c r="F42" s="32"/>
      <c r="G42" s="32"/>
      <c r="H42" s="32"/>
      <c r="I42" s="32"/>
    </row>
    <row r="43" s="10" customFormat="1" ht="17.1" customHeight="1" spans="1:9">
      <c r="A43" s="18"/>
      <c r="B43" s="32"/>
      <c r="C43" s="32"/>
      <c r="D43" s="32"/>
      <c r="E43" s="32"/>
      <c r="F43" s="32"/>
      <c r="G43" s="32"/>
      <c r="H43" s="32"/>
      <c r="I43" s="32"/>
    </row>
    <row r="44" s="10" customFormat="1" ht="17.1" customHeight="1" spans="1:9">
      <c r="A44" s="18"/>
      <c r="B44" s="32"/>
      <c r="C44" s="32"/>
      <c r="D44" s="32"/>
      <c r="E44" s="32"/>
      <c r="F44" s="32"/>
      <c r="G44" s="32"/>
      <c r="H44" s="32"/>
      <c r="I44" s="32"/>
    </row>
    <row r="45" s="10" customFormat="1" ht="17.1" customHeight="1" spans="1:9">
      <c r="A45" s="18"/>
      <c r="B45" s="32"/>
      <c r="C45" s="32"/>
      <c r="D45" s="32"/>
      <c r="E45" s="32"/>
      <c r="F45" s="32"/>
      <c r="G45" s="32"/>
      <c r="H45" s="32"/>
      <c r="I45" s="32"/>
    </row>
    <row r="46" s="10" customFormat="1" ht="17.1" customHeight="1" spans="1:9">
      <c r="A46" s="18" t="s">
        <v>2034</v>
      </c>
      <c r="B46" s="19">
        <f>SUM(C46:I46)</f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</row>
    <row r="47" s="10" customFormat="1" ht="17.1" customHeight="1" spans="1:9">
      <c r="A47" s="18"/>
      <c r="B47" s="32"/>
      <c r="C47" s="32"/>
      <c r="D47" s="32"/>
      <c r="E47" s="32"/>
      <c r="F47" s="32"/>
      <c r="G47" s="32"/>
      <c r="H47" s="32"/>
      <c r="I47" s="32"/>
    </row>
    <row r="48" s="10" customFormat="1" ht="17.1" customHeight="1" spans="1:9">
      <c r="A48" s="18"/>
      <c r="B48" s="32"/>
      <c r="C48" s="32"/>
      <c r="D48" s="32"/>
      <c r="E48" s="32"/>
      <c r="F48" s="32"/>
      <c r="G48" s="32"/>
      <c r="H48" s="32"/>
      <c r="I48" s="32"/>
    </row>
    <row r="49" s="10" customFormat="1" ht="17.1" customHeight="1" spans="1:9">
      <c r="A49" s="18"/>
      <c r="B49" s="32"/>
      <c r="C49" s="32"/>
      <c r="D49" s="32"/>
      <c r="E49" s="32"/>
      <c r="F49" s="32"/>
      <c r="G49" s="32"/>
      <c r="H49" s="32"/>
      <c r="I49" s="32"/>
    </row>
    <row r="50" s="10" customFormat="1" ht="17.1" customHeight="1" spans="1:9">
      <c r="A50" s="18"/>
      <c r="B50" s="32"/>
      <c r="C50" s="32"/>
      <c r="D50" s="32"/>
      <c r="E50" s="32"/>
      <c r="F50" s="32"/>
      <c r="G50" s="32"/>
      <c r="H50" s="32"/>
      <c r="I50" s="32"/>
    </row>
    <row r="51" s="10" customFormat="1" ht="17.1" customHeight="1" spans="1:9">
      <c r="A51" s="18"/>
      <c r="B51" s="32"/>
      <c r="C51" s="32"/>
      <c r="D51" s="32"/>
      <c r="E51" s="32"/>
      <c r="F51" s="32"/>
      <c r="G51" s="32"/>
      <c r="H51" s="32"/>
      <c r="I51" s="32"/>
    </row>
    <row r="52" s="10" customFormat="1" ht="17.1" customHeight="1" spans="1:9">
      <c r="A52" s="18"/>
      <c r="B52" s="32"/>
      <c r="C52" s="32"/>
      <c r="D52" s="32"/>
      <c r="E52" s="32"/>
      <c r="F52" s="32"/>
      <c r="G52" s="32"/>
      <c r="H52" s="32"/>
      <c r="I52" s="32"/>
    </row>
    <row r="53" s="10" customFormat="1" ht="17.1" customHeight="1" spans="1:9">
      <c r="A53" s="18"/>
      <c r="B53" s="32"/>
      <c r="C53" s="32"/>
      <c r="D53" s="32"/>
      <c r="E53" s="32"/>
      <c r="F53" s="32"/>
      <c r="G53" s="32"/>
      <c r="H53" s="32"/>
      <c r="I53" s="32"/>
    </row>
    <row r="54" s="10" customFormat="1" ht="17.1" customHeight="1" spans="1:9">
      <c r="A54" s="18"/>
      <c r="B54" s="32"/>
      <c r="C54" s="32"/>
      <c r="D54" s="32"/>
      <c r="E54" s="32"/>
      <c r="F54" s="32"/>
      <c r="G54" s="32"/>
      <c r="H54" s="32"/>
      <c r="I54" s="32"/>
    </row>
    <row r="55" s="10" customFormat="1" ht="17.1" customHeight="1" spans="1:9">
      <c r="A55" s="18" t="s">
        <v>2035</v>
      </c>
      <c r="B55" s="19">
        <f>SUM(C55:I55)</f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="10" customFormat="1" ht="17.1" customHeight="1" spans="1:9">
      <c r="A56" s="18"/>
      <c r="B56" s="32"/>
      <c r="C56" s="32"/>
      <c r="D56" s="32"/>
      <c r="E56" s="32"/>
      <c r="F56" s="32"/>
      <c r="G56" s="32"/>
      <c r="H56" s="32"/>
      <c r="I56" s="32"/>
    </row>
    <row r="57" s="10" customFormat="1" ht="17.1" customHeight="1" spans="1:9">
      <c r="A57" s="18"/>
      <c r="B57" s="32"/>
      <c r="C57" s="32"/>
      <c r="D57" s="32"/>
      <c r="E57" s="32"/>
      <c r="F57" s="32"/>
      <c r="G57" s="32"/>
      <c r="H57" s="32"/>
      <c r="I57" s="32"/>
    </row>
    <row r="58" s="10" customFormat="1" ht="17.1" customHeight="1" spans="1:9">
      <c r="A58" s="18"/>
      <c r="B58" s="32"/>
      <c r="C58" s="32"/>
      <c r="D58" s="32"/>
      <c r="E58" s="32"/>
      <c r="F58" s="32"/>
      <c r="G58" s="32"/>
      <c r="H58" s="32"/>
      <c r="I58" s="32"/>
    </row>
    <row r="59" s="10" customFormat="1" ht="17.1" customHeight="1" spans="1:9">
      <c r="A59" s="18"/>
      <c r="B59" s="32"/>
      <c r="C59" s="32"/>
      <c r="D59" s="32"/>
      <c r="E59" s="32"/>
      <c r="F59" s="32"/>
      <c r="G59" s="32"/>
      <c r="H59" s="32"/>
      <c r="I59" s="32"/>
    </row>
    <row r="60" s="10" customFormat="1" ht="17.1" customHeight="1" spans="1:9">
      <c r="A60" s="18"/>
      <c r="B60" s="32"/>
      <c r="C60" s="32"/>
      <c r="D60" s="32"/>
      <c r="E60" s="32"/>
      <c r="F60" s="32"/>
      <c r="G60" s="32"/>
      <c r="H60" s="32"/>
      <c r="I60" s="32"/>
    </row>
    <row r="61" s="10" customFormat="1" ht="17.1" customHeight="1" spans="1:9">
      <c r="A61" s="18"/>
      <c r="B61" s="32"/>
      <c r="C61" s="32"/>
      <c r="D61" s="32"/>
      <c r="E61" s="32"/>
      <c r="F61" s="32"/>
      <c r="G61" s="32"/>
      <c r="H61" s="32"/>
      <c r="I61" s="32"/>
    </row>
    <row r="62" s="10" customFormat="1" ht="17.1" customHeight="1" spans="1:9">
      <c r="A62" s="18" t="s">
        <v>2036</v>
      </c>
      <c r="B62" s="19">
        <f>SUM(C62:I62)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="10" customFormat="1" ht="17.1" customHeight="1" spans="1:9">
      <c r="A63" s="18"/>
      <c r="B63" s="32"/>
      <c r="C63" s="32"/>
      <c r="D63" s="32"/>
      <c r="E63" s="32"/>
      <c r="F63" s="32"/>
      <c r="G63" s="32"/>
      <c r="H63" s="32"/>
      <c r="I63" s="32"/>
    </row>
    <row r="64" s="10" customFormat="1" ht="17.1" customHeight="1" spans="1:9">
      <c r="A64" s="18"/>
      <c r="B64" s="32"/>
      <c r="C64" s="32"/>
      <c r="D64" s="32"/>
      <c r="E64" s="32"/>
      <c r="F64" s="32"/>
      <c r="G64" s="32"/>
      <c r="H64" s="32"/>
      <c r="I64" s="32"/>
    </row>
    <row r="65" s="10" customFormat="1" ht="17.1" customHeight="1" spans="1:9">
      <c r="A65" s="18"/>
      <c r="B65" s="32"/>
      <c r="C65" s="32"/>
      <c r="D65" s="32"/>
      <c r="E65" s="32"/>
      <c r="F65" s="32"/>
      <c r="G65" s="32"/>
      <c r="H65" s="32"/>
      <c r="I65" s="32"/>
    </row>
    <row r="66" s="10" customFormat="1" ht="17.1" customHeight="1" spans="1:9">
      <c r="A66" s="18" t="s">
        <v>2037</v>
      </c>
      <c r="B66" s="19">
        <f>SUM(C66:I66)</f>
        <v>390</v>
      </c>
      <c r="C66" s="19">
        <v>304</v>
      </c>
      <c r="D66" s="19">
        <v>0</v>
      </c>
      <c r="E66" s="19">
        <v>0</v>
      </c>
      <c r="F66" s="19">
        <v>86</v>
      </c>
      <c r="G66" s="19">
        <v>0</v>
      </c>
      <c r="H66" s="19">
        <v>0</v>
      </c>
      <c r="I66" s="19">
        <v>0</v>
      </c>
    </row>
    <row r="67" s="10" customFormat="1" ht="17.1" customHeight="1" spans="1:9">
      <c r="A67" s="18"/>
      <c r="B67" s="32"/>
      <c r="C67" s="32"/>
      <c r="D67" s="32"/>
      <c r="E67" s="32"/>
      <c r="F67" s="32"/>
      <c r="G67" s="32"/>
      <c r="H67" s="32"/>
      <c r="I67" s="32"/>
    </row>
    <row r="68" s="10" customFormat="1" ht="17.1" customHeight="1" spans="1:9">
      <c r="A68" s="18"/>
      <c r="B68" s="32"/>
      <c r="C68" s="32"/>
      <c r="D68" s="32"/>
      <c r="E68" s="32"/>
      <c r="F68" s="32"/>
      <c r="G68" s="32"/>
      <c r="H68" s="32"/>
      <c r="I68" s="32"/>
    </row>
    <row r="69" s="10" customFormat="1" ht="17.1" customHeight="1" spans="1:9">
      <c r="A69" s="18"/>
      <c r="B69" s="32"/>
      <c r="C69" s="32"/>
      <c r="D69" s="32"/>
      <c r="E69" s="32"/>
      <c r="F69" s="32"/>
      <c r="G69" s="32"/>
      <c r="H69" s="32"/>
      <c r="I69" s="32"/>
    </row>
    <row r="70" s="10" customFormat="1" ht="17.1" customHeight="1" spans="1:9">
      <c r="A70" s="18"/>
      <c r="B70" s="32"/>
      <c r="C70" s="32"/>
      <c r="D70" s="32"/>
      <c r="E70" s="32"/>
      <c r="F70" s="32"/>
      <c r="G70" s="32"/>
      <c r="H70" s="32"/>
      <c r="I70" s="32"/>
    </row>
    <row r="71" s="10" customFormat="1" ht="17.1" customHeight="1" spans="1:9">
      <c r="A71" s="18"/>
      <c r="B71" s="32"/>
      <c r="C71" s="32"/>
      <c r="D71" s="32"/>
      <c r="E71" s="32"/>
      <c r="F71" s="32"/>
      <c r="G71" s="32"/>
      <c r="H71" s="32"/>
      <c r="I71" s="32"/>
    </row>
    <row r="72" s="10" customFormat="1" ht="17.1" customHeight="1" spans="1:9">
      <c r="A72" s="18"/>
      <c r="B72" s="32"/>
      <c r="C72" s="32"/>
      <c r="D72" s="32"/>
      <c r="E72" s="32"/>
      <c r="F72" s="32"/>
      <c r="G72" s="32"/>
      <c r="H72" s="32"/>
      <c r="I72" s="32"/>
    </row>
    <row r="73" s="10" customFormat="1" ht="17.1" customHeight="1" spans="1:9">
      <c r="A73" s="18"/>
      <c r="B73" s="32"/>
      <c r="C73" s="32"/>
      <c r="D73" s="32"/>
      <c r="E73" s="32"/>
      <c r="F73" s="32"/>
      <c r="G73" s="32"/>
      <c r="H73" s="32"/>
      <c r="I73" s="32"/>
    </row>
    <row r="74" s="10" customFormat="1" ht="17.1" customHeight="1" spans="1:9">
      <c r="A74" s="18"/>
      <c r="B74" s="32"/>
      <c r="C74" s="32"/>
      <c r="D74" s="32"/>
      <c r="E74" s="32"/>
      <c r="F74" s="32"/>
      <c r="G74" s="32"/>
      <c r="H74" s="32"/>
      <c r="I74" s="32"/>
    </row>
    <row r="75" s="10" customFormat="1" ht="17.1" customHeight="1" spans="1:9">
      <c r="A75" s="18" t="s">
        <v>2038</v>
      </c>
      <c r="B75" s="19">
        <f>SUM(C75:I75)</f>
        <v>261</v>
      </c>
      <c r="C75" s="19">
        <v>261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</row>
    <row r="76" s="10" customFormat="1" ht="17.1" customHeight="1" spans="1:9">
      <c r="A76" s="18"/>
      <c r="B76" s="32"/>
      <c r="C76" s="32"/>
      <c r="D76" s="32"/>
      <c r="E76" s="32"/>
      <c r="F76" s="32"/>
      <c r="G76" s="32"/>
      <c r="H76" s="32"/>
      <c r="I76" s="32"/>
    </row>
    <row r="77" s="10" customFormat="1" ht="17.1" customHeight="1" spans="1:9">
      <c r="A77" s="18"/>
      <c r="B77" s="32"/>
      <c r="C77" s="32"/>
      <c r="D77" s="32"/>
      <c r="E77" s="32"/>
      <c r="F77" s="32"/>
      <c r="G77" s="32"/>
      <c r="H77" s="32"/>
      <c r="I77" s="32"/>
    </row>
    <row r="78" s="10" customFormat="1" ht="17.1" customHeight="1" spans="1:9">
      <c r="A78" s="18"/>
      <c r="B78" s="32"/>
      <c r="C78" s="32"/>
      <c r="D78" s="32"/>
      <c r="E78" s="32"/>
      <c r="F78" s="32"/>
      <c r="G78" s="32"/>
      <c r="H78" s="32"/>
      <c r="I78" s="32"/>
    </row>
    <row r="79" s="10" customFormat="1" ht="17.1" customHeight="1" spans="1:9">
      <c r="A79" s="18"/>
      <c r="B79" s="32"/>
      <c r="C79" s="32"/>
      <c r="D79" s="32"/>
      <c r="E79" s="32"/>
      <c r="F79" s="32"/>
      <c r="G79" s="32"/>
      <c r="H79" s="32"/>
      <c r="I79" s="32"/>
    </row>
    <row r="80" s="10" customFormat="1" ht="17.1" customHeight="1" spans="1:9">
      <c r="A80" s="18"/>
      <c r="B80" s="32"/>
      <c r="C80" s="32"/>
      <c r="D80" s="32"/>
      <c r="E80" s="32"/>
      <c r="F80" s="32"/>
      <c r="G80" s="32"/>
      <c r="H80" s="32"/>
      <c r="I80" s="32"/>
    </row>
    <row r="81" s="10" customFormat="1" ht="17.1" customHeight="1" spans="1:9">
      <c r="A81" s="18"/>
      <c r="B81" s="32"/>
      <c r="C81" s="32"/>
      <c r="D81" s="32"/>
      <c r="E81" s="32"/>
      <c r="F81" s="32"/>
      <c r="G81" s="32"/>
      <c r="H81" s="32"/>
      <c r="I81" s="32"/>
    </row>
    <row r="82" s="10" customFormat="1" ht="17.1" customHeight="1" spans="1:9">
      <c r="A82" s="18" t="s">
        <v>2039</v>
      </c>
      <c r="B82" s="19">
        <f>SUM(C82:I82)</f>
        <v>0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</row>
    <row r="83" s="10" customFormat="1" ht="17.1" customHeight="1" spans="1:9">
      <c r="A83" s="18" t="s">
        <v>2040</v>
      </c>
      <c r="B83" s="32"/>
      <c r="C83" s="19">
        <v>0</v>
      </c>
      <c r="D83" s="32"/>
      <c r="E83" s="32"/>
      <c r="F83" s="32"/>
      <c r="G83" s="32"/>
      <c r="H83" s="32"/>
      <c r="I83" s="32"/>
    </row>
    <row r="84" s="10" customFormat="1" ht="17.1" customHeight="1" spans="1:9">
      <c r="A84" s="18" t="s">
        <v>2041</v>
      </c>
      <c r="B84" s="32"/>
      <c r="C84" s="19">
        <v>0</v>
      </c>
      <c r="D84" s="32"/>
      <c r="E84" s="32"/>
      <c r="F84" s="32"/>
      <c r="G84" s="32"/>
      <c r="H84" s="32"/>
      <c r="I84" s="32"/>
    </row>
    <row r="85" s="10" customFormat="1" ht="17.1" customHeight="1" spans="1:9">
      <c r="A85" s="18"/>
      <c r="B85" s="32"/>
      <c r="C85" s="32"/>
      <c r="D85" s="32"/>
      <c r="E85" s="32"/>
      <c r="F85" s="32"/>
      <c r="G85" s="32"/>
      <c r="H85" s="32"/>
      <c r="I85" s="32"/>
    </row>
    <row r="86" s="10" customFormat="1" ht="17.1" customHeight="1" spans="1:9">
      <c r="A86" s="18"/>
      <c r="B86" s="32"/>
      <c r="C86" s="32"/>
      <c r="D86" s="32"/>
      <c r="E86" s="32"/>
      <c r="F86" s="32"/>
      <c r="G86" s="32"/>
      <c r="H86" s="32"/>
      <c r="I86" s="32"/>
    </row>
    <row r="87" s="10" customFormat="1" ht="17.1" customHeight="1" spans="1:9">
      <c r="A87" s="18"/>
      <c r="B87" s="32"/>
      <c r="C87" s="32"/>
      <c r="D87" s="32"/>
      <c r="E87" s="32"/>
      <c r="F87" s="32"/>
      <c r="G87" s="32"/>
      <c r="H87" s="32"/>
      <c r="I87" s="32"/>
    </row>
    <row r="88" s="10" customFormat="1" ht="17.1" customHeight="1" spans="1:9">
      <c r="A88" s="18"/>
      <c r="B88" s="32"/>
      <c r="C88" s="32"/>
      <c r="D88" s="32"/>
      <c r="E88" s="32"/>
      <c r="F88" s="32"/>
      <c r="G88" s="32"/>
      <c r="H88" s="32"/>
      <c r="I88" s="32"/>
    </row>
    <row r="89" s="10" customFormat="1" ht="17.1" customHeight="1" spans="1:9">
      <c r="A89" s="18"/>
      <c r="B89" s="32"/>
      <c r="C89" s="32"/>
      <c r="D89" s="32"/>
      <c r="E89" s="32"/>
      <c r="F89" s="32"/>
      <c r="G89" s="32"/>
      <c r="H89" s="32"/>
      <c r="I89" s="32"/>
    </row>
    <row r="90" s="10" customFormat="1" ht="17.1" customHeight="1" spans="1:9">
      <c r="A90" s="18" t="s">
        <v>2042</v>
      </c>
      <c r="B90" s="19">
        <f>SUM(C90:I90)</f>
        <v>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</row>
    <row r="91" s="10" customFormat="1" ht="17.1" customHeight="1" spans="1:9">
      <c r="A91" s="18"/>
      <c r="B91" s="32"/>
      <c r="C91" s="32"/>
      <c r="D91" s="32"/>
      <c r="E91" s="32"/>
      <c r="F91" s="32"/>
      <c r="G91" s="32"/>
      <c r="H91" s="32"/>
      <c r="I91" s="32"/>
    </row>
    <row r="92" s="10" customFormat="1" ht="17.1" customHeight="1" spans="1:9">
      <c r="A92" s="18"/>
      <c r="B92" s="32"/>
      <c r="C92" s="32"/>
      <c r="D92" s="32"/>
      <c r="E92" s="32"/>
      <c r="F92" s="32"/>
      <c r="G92" s="32"/>
      <c r="H92" s="32"/>
      <c r="I92" s="32"/>
    </row>
    <row r="93" s="10" customFormat="1" ht="17.1" customHeight="1" spans="1:9">
      <c r="A93" s="18"/>
      <c r="B93" s="32"/>
      <c r="C93" s="32"/>
      <c r="D93" s="32"/>
      <c r="E93" s="32"/>
      <c r="F93" s="32"/>
      <c r="G93" s="32"/>
      <c r="H93" s="32"/>
      <c r="I93" s="32"/>
    </row>
    <row r="94" s="10" customFormat="1" ht="17.1" customHeight="1" spans="1:9">
      <c r="A94" s="18"/>
      <c r="B94" s="32"/>
      <c r="C94" s="32"/>
      <c r="D94" s="32"/>
      <c r="E94" s="32"/>
      <c r="F94" s="32"/>
      <c r="G94" s="32"/>
      <c r="H94" s="32"/>
      <c r="I94" s="32"/>
    </row>
    <row r="95" s="10" customFormat="1" ht="17.1" customHeight="1" spans="1:9">
      <c r="A95" s="18" t="s">
        <v>2043</v>
      </c>
      <c r="B95" s="19">
        <f>SUM(C95:I95)</f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</row>
    <row r="96" s="10" customFormat="1" ht="17.1" customHeight="1" spans="1:9">
      <c r="A96" s="18" t="s">
        <v>2044</v>
      </c>
      <c r="B96" s="32"/>
      <c r="C96" s="19">
        <v>0</v>
      </c>
      <c r="D96" s="32"/>
      <c r="E96" s="32"/>
      <c r="F96" s="32"/>
      <c r="G96" s="32"/>
      <c r="H96" s="32"/>
      <c r="I96" s="32"/>
    </row>
    <row r="97" s="10" customFormat="1" ht="17.1" customHeight="1" spans="1:9">
      <c r="A97" s="18" t="s">
        <v>2045</v>
      </c>
      <c r="B97" s="32"/>
      <c r="C97" s="19">
        <v>0</v>
      </c>
      <c r="D97" s="32"/>
      <c r="E97" s="32"/>
      <c r="F97" s="32"/>
      <c r="G97" s="32"/>
      <c r="H97" s="32"/>
      <c r="I97" s="32"/>
    </row>
    <row r="98" s="10" customFormat="1" ht="17.1" customHeight="1" spans="1:9">
      <c r="A98" s="18" t="s">
        <v>2046</v>
      </c>
      <c r="B98" s="32"/>
      <c r="C98" s="19">
        <v>0</v>
      </c>
      <c r="D98" s="32"/>
      <c r="E98" s="32"/>
      <c r="F98" s="32"/>
      <c r="G98" s="32"/>
      <c r="H98" s="32"/>
      <c r="I98" s="32"/>
    </row>
    <row r="99" s="10" customFormat="1" ht="17.1" customHeight="1" spans="1:9">
      <c r="A99" s="18"/>
      <c r="B99" s="32"/>
      <c r="C99" s="32"/>
      <c r="D99" s="32"/>
      <c r="E99" s="32"/>
      <c r="F99" s="32"/>
      <c r="G99" s="32"/>
      <c r="H99" s="32"/>
      <c r="I99" s="32"/>
    </row>
    <row r="100" s="10" customFormat="1" ht="17.1" customHeight="1" spans="1:9">
      <c r="A100" s="18"/>
      <c r="B100" s="32"/>
      <c r="C100" s="32"/>
      <c r="D100" s="32"/>
      <c r="E100" s="32"/>
      <c r="F100" s="32"/>
      <c r="G100" s="32"/>
      <c r="H100" s="32"/>
      <c r="I100" s="32"/>
    </row>
    <row r="101" s="10" customFormat="1" ht="17.1" customHeight="1" spans="1:9">
      <c r="A101" s="18"/>
      <c r="B101" s="32"/>
      <c r="C101" s="32"/>
      <c r="D101" s="32"/>
      <c r="E101" s="32"/>
      <c r="F101" s="32"/>
      <c r="G101" s="32"/>
      <c r="H101" s="32"/>
      <c r="I101" s="32"/>
    </row>
    <row r="102" s="10" customFormat="1" ht="17.1" customHeight="1" spans="1:9">
      <c r="A102" s="18"/>
      <c r="B102" s="32"/>
      <c r="C102" s="32"/>
      <c r="D102" s="32"/>
      <c r="E102" s="32"/>
      <c r="F102" s="32"/>
      <c r="G102" s="32"/>
      <c r="H102" s="32"/>
      <c r="I102" s="32"/>
    </row>
    <row r="103" s="10" customFormat="1" ht="17.1" customHeight="1" spans="1:9">
      <c r="A103" s="18" t="s">
        <v>2047</v>
      </c>
      <c r="B103" s="19">
        <f>SUM(C103:I103)</f>
        <v>0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</row>
    <row r="104" s="10" customFormat="1" ht="17.1" customHeight="1" spans="1:9">
      <c r="A104" s="18"/>
      <c r="B104" s="32"/>
      <c r="C104" s="32"/>
      <c r="D104" s="32"/>
      <c r="E104" s="32"/>
      <c r="F104" s="32"/>
      <c r="G104" s="32"/>
      <c r="H104" s="32"/>
      <c r="I104" s="47"/>
    </row>
    <row r="105" s="10" customFormat="1" ht="17.1" customHeight="1" spans="1:9">
      <c r="A105" s="18"/>
      <c r="B105" s="32"/>
      <c r="C105" s="32"/>
      <c r="D105" s="32"/>
      <c r="E105" s="32"/>
      <c r="F105" s="32"/>
      <c r="G105" s="32"/>
      <c r="H105" s="32"/>
      <c r="I105" s="32"/>
    </row>
    <row r="106" s="10" customFormat="1" ht="17.1" customHeight="1" spans="1:9">
      <c r="A106" s="18"/>
      <c r="B106" s="32"/>
      <c r="C106" s="32"/>
      <c r="D106" s="32"/>
      <c r="E106" s="32"/>
      <c r="F106" s="32"/>
      <c r="G106" s="32"/>
      <c r="H106" s="32"/>
      <c r="I106" s="32"/>
    </row>
    <row r="107" s="10" customFormat="1" ht="17.1" customHeight="1" spans="1:9">
      <c r="A107" s="18"/>
      <c r="B107" s="32"/>
      <c r="C107" s="32"/>
      <c r="D107" s="32"/>
      <c r="E107" s="32"/>
      <c r="F107" s="32"/>
      <c r="G107" s="32"/>
      <c r="H107" s="32"/>
      <c r="I107" s="32"/>
    </row>
    <row r="108" s="10" customFormat="1" ht="17.1" customHeight="1" spans="1:9">
      <c r="A108" s="18"/>
      <c r="B108" s="32"/>
      <c r="C108" s="32"/>
      <c r="D108" s="32"/>
      <c r="E108" s="32"/>
      <c r="F108" s="32"/>
      <c r="G108" s="32"/>
      <c r="H108" s="32"/>
      <c r="I108" s="32"/>
    </row>
    <row r="109" s="10" customFormat="1" ht="17.1" customHeight="1" spans="1:9">
      <c r="A109" s="18"/>
      <c r="B109" s="32"/>
      <c r="C109" s="32"/>
      <c r="D109" s="32"/>
      <c r="E109" s="32"/>
      <c r="F109" s="32"/>
      <c r="G109" s="32"/>
      <c r="H109" s="32"/>
      <c r="I109" s="32"/>
    </row>
    <row r="110" s="10" customFormat="1" ht="17.1" customHeight="1" spans="1:9">
      <c r="A110" s="18"/>
      <c r="B110" s="32"/>
      <c r="C110" s="32"/>
      <c r="D110" s="32"/>
      <c r="E110" s="32"/>
      <c r="F110" s="32"/>
      <c r="G110" s="32"/>
      <c r="H110" s="32"/>
      <c r="I110" s="32"/>
    </row>
    <row r="111" s="10" customFormat="1" ht="17.1" customHeight="1" spans="1:9">
      <c r="A111" s="18" t="s">
        <v>2048</v>
      </c>
      <c r="B111" s="19">
        <f>SUM(C111:I111)</f>
        <v>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</row>
    <row r="112" s="10" customFormat="1" ht="17.1" customHeight="1" spans="1:9">
      <c r="A112" s="18"/>
      <c r="B112" s="32"/>
      <c r="C112" s="32"/>
      <c r="D112" s="32"/>
      <c r="E112" s="32"/>
      <c r="F112" s="32"/>
      <c r="G112" s="32"/>
      <c r="H112" s="32"/>
      <c r="I112" s="32"/>
    </row>
    <row r="113" s="10" customFormat="1" ht="17.1" customHeight="1" spans="1:9">
      <c r="A113" s="18"/>
      <c r="B113" s="32"/>
      <c r="C113" s="32"/>
      <c r="D113" s="32"/>
      <c r="E113" s="32"/>
      <c r="F113" s="32"/>
      <c r="G113" s="32"/>
      <c r="H113" s="32"/>
      <c r="I113" s="32"/>
    </row>
    <row r="114" s="10" customFormat="1" ht="17.1" customHeight="1" spans="1:9">
      <c r="A114" s="18"/>
      <c r="B114" s="32"/>
      <c r="C114" s="32"/>
      <c r="D114" s="32"/>
      <c r="E114" s="32"/>
      <c r="F114" s="32"/>
      <c r="G114" s="32"/>
      <c r="H114" s="32"/>
      <c r="I114" s="32"/>
    </row>
    <row r="115" s="10" customFormat="1" ht="17.1" customHeight="1" spans="1:9">
      <c r="A115" s="18"/>
      <c r="B115" s="32"/>
      <c r="C115" s="32"/>
      <c r="D115" s="32"/>
      <c r="E115" s="32"/>
      <c r="F115" s="32"/>
      <c r="G115" s="32"/>
      <c r="H115" s="32"/>
      <c r="I115" s="32"/>
    </row>
    <row r="116" s="10" customFormat="1" ht="17.1" customHeight="1" spans="1:9">
      <c r="A116" s="18"/>
      <c r="B116" s="32"/>
      <c r="C116" s="32"/>
      <c r="D116" s="32"/>
      <c r="E116" s="32"/>
      <c r="F116" s="32"/>
      <c r="G116" s="32"/>
      <c r="H116" s="32"/>
      <c r="I116" s="32"/>
    </row>
    <row r="117" s="10" customFormat="1" ht="17.1" customHeight="1" spans="1:9">
      <c r="A117" s="18"/>
      <c r="B117" s="32"/>
      <c r="C117" s="32"/>
      <c r="D117" s="32"/>
      <c r="E117" s="32"/>
      <c r="F117" s="32"/>
      <c r="G117" s="32"/>
      <c r="H117" s="32"/>
      <c r="I117" s="32"/>
    </row>
    <row r="118" s="10" customFormat="1" ht="17.1" customHeight="1" spans="1:9">
      <c r="A118" s="18"/>
      <c r="B118" s="32"/>
      <c r="C118" s="32"/>
      <c r="D118" s="32"/>
      <c r="E118" s="32"/>
      <c r="F118" s="32"/>
      <c r="G118" s="32"/>
      <c r="H118" s="32"/>
      <c r="I118" s="32"/>
    </row>
    <row r="119" s="10" customFormat="1" ht="17.1" customHeight="1" spans="1:9">
      <c r="A119" s="18" t="s">
        <v>2049</v>
      </c>
      <c r="B119" s="19">
        <f>SUM(C119:I119)</f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</row>
    <row r="120" s="10" customFormat="1" ht="17.1" customHeight="1" spans="1:9">
      <c r="A120" s="18"/>
      <c r="B120" s="32"/>
      <c r="C120" s="32"/>
      <c r="D120" s="32"/>
      <c r="E120" s="32"/>
      <c r="F120" s="32"/>
      <c r="G120" s="32"/>
      <c r="H120" s="32"/>
      <c r="I120" s="32"/>
    </row>
    <row r="121" s="10" customFormat="1" ht="17.1" customHeight="1" spans="1:9">
      <c r="A121" s="18"/>
      <c r="B121" s="32"/>
      <c r="C121" s="32"/>
      <c r="D121" s="32"/>
      <c r="E121" s="32"/>
      <c r="F121" s="32"/>
      <c r="G121" s="32"/>
      <c r="H121" s="32"/>
      <c r="I121" s="32"/>
    </row>
    <row r="122" s="10" customFormat="1" ht="17.1" customHeight="1" spans="1:9">
      <c r="A122" s="18"/>
      <c r="B122" s="32"/>
      <c r="C122" s="32"/>
      <c r="D122" s="32"/>
      <c r="E122" s="32"/>
      <c r="F122" s="32"/>
      <c r="G122" s="32"/>
      <c r="H122" s="32"/>
      <c r="I122" s="32"/>
    </row>
    <row r="123" s="10" customFormat="1" ht="17.1" customHeight="1" spans="1:9">
      <c r="A123" s="18"/>
      <c r="B123" s="32"/>
      <c r="C123" s="32"/>
      <c r="D123" s="32"/>
      <c r="E123" s="32"/>
      <c r="F123" s="32"/>
      <c r="G123" s="32"/>
      <c r="H123" s="32"/>
      <c r="I123" s="32"/>
    </row>
    <row r="124" s="10" customFormat="1" ht="17.1" customHeight="1" spans="1:9">
      <c r="A124" s="18"/>
      <c r="B124" s="32"/>
      <c r="C124" s="32"/>
      <c r="D124" s="32"/>
      <c r="E124" s="32"/>
      <c r="F124" s="32"/>
      <c r="G124" s="32"/>
      <c r="H124" s="32"/>
      <c r="I124" s="32"/>
    </row>
    <row r="125" s="10" customFormat="1" ht="17.1" customHeight="1" spans="1:9">
      <c r="A125" s="18"/>
      <c r="B125" s="32"/>
      <c r="C125" s="32"/>
      <c r="D125" s="32"/>
      <c r="E125" s="32"/>
      <c r="F125" s="32"/>
      <c r="G125" s="32"/>
      <c r="H125" s="32"/>
      <c r="I125" s="32"/>
    </row>
    <row r="126" s="10" customFormat="1" ht="17.1" customHeight="1" spans="1:9">
      <c r="A126" s="18"/>
      <c r="B126" s="32"/>
      <c r="C126" s="32"/>
      <c r="D126" s="32"/>
      <c r="E126" s="32"/>
      <c r="F126" s="32"/>
      <c r="G126" s="32"/>
      <c r="H126" s="32"/>
      <c r="I126" s="32"/>
    </row>
    <row r="127" s="10" customFormat="1" ht="17.1" customHeight="1" spans="1:9">
      <c r="A127" s="18" t="s">
        <v>2050</v>
      </c>
      <c r="B127" s="19">
        <f>SUM(C127:I127)</f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</row>
    <row r="128" s="10" customFormat="1" ht="17.1" customHeight="1" spans="1:9">
      <c r="A128" s="18"/>
      <c r="B128" s="32"/>
      <c r="C128" s="32"/>
      <c r="D128" s="32"/>
      <c r="E128" s="32"/>
      <c r="F128" s="32"/>
      <c r="G128" s="32"/>
      <c r="H128" s="32"/>
      <c r="I128" s="32"/>
    </row>
    <row r="129" s="10" customFormat="1" ht="17.1" customHeight="1" spans="1:9">
      <c r="A129" s="18"/>
      <c r="B129" s="32"/>
      <c r="C129" s="32"/>
      <c r="D129" s="32"/>
      <c r="E129" s="32"/>
      <c r="F129" s="32"/>
      <c r="G129" s="32"/>
      <c r="H129" s="32"/>
      <c r="I129" s="32"/>
    </row>
    <row r="130" s="10" customFormat="1" ht="17.1" customHeight="1" spans="1:9">
      <c r="A130" s="18"/>
      <c r="B130" s="32"/>
      <c r="C130" s="32"/>
      <c r="D130" s="32"/>
      <c r="E130" s="32"/>
      <c r="F130" s="32"/>
      <c r="G130" s="32"/>
      <c r="H130" s="32"/>
      <c r="I130" s="32"/>
    </row>
    <row r="131" s="10" customFormat="1" ht="17.1" customHeight="1" spans="1:9">
      <c r="A131" s="18"/>
      <c r="B131" s="32"/>
      <c r="C131" s="32"/>
      <c r="D131" s="32"/>
      <c r="E131" s="32"/>
      <c r="F131" s="32"/>
      <c r="G131" s="32"/>
      <c r="H131" s="32"/>
      <c r="I131" s="32"/>
    </row>
    <row r="132" s="10" customFormat="1" ht="17.1" customHeight="1" spans="1:9">
      <c r="A132" s="18"/>
      <c r="B132" s="32"/>
      <c r="C132" s="32"/>
      <c r="D132" s="32"/>
      <c r="E132" s="32"/>
      <c r="F132" s="32"/>
      <c r="G132" s="32"/>
      <c r="H132" s="32"/>
      <c r="I132" s="32"/>
    </row>
    <row r="133" s="10" customFormat="1" ht="17.1" customHeight="1" spans="1:9">
      <c r="A133" s="18"/>
      <c r="B133" s="32"/>
      <c r="C133" s="32"/>
      <c r="D133" s="32"/>
      <c r="E133" s="32"/>
      <c r="F133" s="32"/>
      <c r="G133" s="32"/>
      <c r="H133" s="32"/>
      <c r="I133" s="32"/>
    </row>
    <row r="134" s="10" customFormat="1" ht="17.1" customHeight="1" spans="1:9">
      <c r="A134" s="18"/>
      <c r="B134" s="32"/>
      <c r="C134" s="32"/>
      <c r="D134" s="32"/>
      <c r="E134" s="32"/>
      <c r="F134" s="32"/>
      <c r="G134" s="32"/>
      <c r="H134" s="32"/>
      <c r="I134" s="32"/>
    </row>
    <row r="135" s="10" customFormat="1" ht="17.1" customHeight="1" spans="1:9">
      <c r="A135" s="18"/>
      <c r="B135" s="32"/>
      <c r="C135" s="32"/>
      <c r="D135" s="32"/>
      <c r="E135" s="32"/>
      <c r="F135" s="32"/>
      <c r="G135" s="32"/>
      <c r="H135" s="32"/>
      <c r="I135" s="32"/>
    </row>
    <row r="136" s="10" customFormat="1" ht="17.1" customHeight="1" spans="1:9">
      <c r="A136" s="18" t="s">
        <v>2051</v>
      </c>
      <c r="B136" s="19">
        <f>SUM(C136:I136)</f>
        <v>142</v>
      </c>
      <c r="C136" s="19">
        <v>142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</row>
    <row r="137" s="10" customFormat="1" ht="17.1" customHeight="1" spans="1:9">
      <c r="A137" s="18"/>
      <c r="B137" s="32"/>
      <c r="C137" s="32"/>
      <c r="D137" s="32"/>
      <c r="E137" s="32"/>
      <c r="F137" s="32"/>
      <c r="G137" s="32"/>
      <c r="H137" s="32"/>
      <c r="I137" s="32"/>
    </row>
    <row r="138" s="10" customFormat="1" ht="17.1" customHeight="1" spans="1:9">
      <c r="A138" s="18"/>
      <c r="B138" s="32"/>
      <c r="C138" s="32"/>
      <c r="D138" s="32"/>
      <c r="E138" s="32"/>
      <c r="F138" s="32"/>
      <c r="G138" s="32"/>
      <c r="H138" s="32"/>
      <c r="I138" s="32"/>
    </row>
    <row r="139" s="10" customFormat="1" ht="17.1" customHeight="1" spans="1:9">
      <c r="A139" s="18"/>
      <c r="B139" s="32"/>
      <c r="C139" s="32"/>
      <c r="D139" s="32"/>
      <c r="E139" s="32"/>
      <c r="F139" s="32"/>
      <c r="G139" s="32"/>
      <c r="H139" s="32"/>
      <c r="I139" s="32"/>
    </row>
    <row r="140" s="10" customFormat="1" ht="17.1" customHeight="1" spans="1:9">
      <c r="A140" s="18"/>
      <c r="B140" s="32"/>
      <c r="C140" s="32"/>
      <c r="D140" s="32"/>
      <c r="E140" s="32"/>
      <c r="F140" s="32"/>
      <c r="G140" s="32"/>
      <c r="H140" s="32"/>
      <c r="I140" s="32"/>
    </row>
    <row r="141" s="10" customFormat="1" ht="17.1" customHeight="1" spans="1:9">
      <c r="A141" s="18"/>
      <c r="B141" s="32"/>
      <c r="C141" s="32"/>
      <c r="D141" s="32"/>
      <c r="E141" s="32"/>
      <c r="F141" s="32"/>
      <c r="G141" s="32"/>
      <c r="H141" s="32"/>
      <c r="I141" s="32"/>
    </row>
    <row r="142" s="10" customFormat="1" ht="17.1" customHeight="1" spans="1:9">
      <c r="A142" s="18"/>
      <c r="B142" s="32"/>
      <c r="C142" s="32"/>
      <c r="D142" s="32"/>
      <c r="E142" s="32"/>
      <c r="F142" s="32"/>
      <c r="G142" s="32"/>
      <c r="H142" s="32"/>
      <c r="I142" s="32"/>
    </row>
    <row r="143" s="10" customFormat="1" ht="17.1" customHeight="1" spans="1:9">
      <c r="A143" s="18"/>
      <c r="B143" s="32"/>
      <c r="C143" s="32"/>
      <c r="D143" s="32"/>
      <c r="E143" s="32"/>
      <c r="F143" s="32"/>
      <c r="G143" s="32"/>
      <c r="H143" s="32"/>
      <c r="I143" s="32"/>
    </row>
    <row r="144" s="10" customFormat="1" ht="17.1" customHeight="1" spans="1:9">
      <c r="A144" s="18"/>
      <c r="B144" s="32"/>
      <c r="C144" s="32"/>
      <c r="D144" s="32"/>
      <c r="E144" s="32"/>
      <c r="F144" s="32"/>
      <c r="G144" s="32"/>
      <c r="H144" s="32"/>
      <c r="I144" s="32"/>
    </row>
    <row r="145" s="10" customFormat="1" ht="17.1" customHeight="1" spans="1:9">
      <c r="A145" s="18" t="s">
        <v>2052</v>
      </c>
      <c r="B145" s="19">
        <f>SUM(C145:I145)</f>
        <v>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</row>
    <row r="146" s="10" customFormat="1" ht="17.1" customHeight="1" spans="1:9">
      <c r="A146" s="18" t="s">
        <v>2053</v>
      </c>
      <c r="B146" s="32"/>
      <c r="C146" s="19">
        <v>0</v>
      </c>
      <c r="D146" s="32"/>
      <c r="E146" s="32"/>
      <c r="F146" s="32"/>
      <c r="G146" s="32"/>
      <c r="H146" s="32"/>
      <c r="I146" s="32"/>
    </row>
    <row r="147" s="10" customFormat="1" ht="17.1" customHeight="1" spans="1:9">
      <c r="A147" s="18"/>
      <c r="B147" s="32"/>
      <c r="C147" s="32"/>
      <c r="D147" s="32"/>
      <c r="E147" s="32"/>
      <c r="F147" s="32"/>
      <c r="G147" s="32"/>
      <c r="H147" s="32"/>
      <c r="I147" s="32"/>
    </row>
    <row r="148" s="10" customFormat="1" ht="17.1" customHeight="1" spans="1:9">
      <c r="A148" s="18" t="s">
        <v>2054</v>
      </c>
      <c r="B148" s="19">
        <f>SUM(C148:I148)</f>
        <v>55</v>
      </c>
      <c r="C148" s="19">
        <v>0</v>
      </c>
      <c r="D148" s="19">
        <v>25</v>
      </c>
      <c r="E148" s="19">
        <v>0</v>
      </c>
      <c r="F148" s="19">
        <v>30</v>
      </c>
      <c r="G148" s="19">
        <v>0</v>
      </c>
      <c r="H148" s="19">
        <v>0</v>
      </c>
      <c r="I148" s="19">
        <v>0</v>
      </c>
    </row>
    <row r="149" s="10" customFormat="1" ht="17.1" customHeight="1" spans="1:9">
      <c r="A149" s="18"/>
      <c r="B149" s="32"/>
      <c r="C149" s="32"/>
      <c r="D149" s="32"/>
      <c r="E149" s="32"/>
      <c r="F149" s="32"/>
      <c r="G149" s="32"/>
      <c r="H149" s="32"/>
      <c r="I149" s="32"/>
    </row>
    <row r="150" s="10" customFormat="1" ht="17.1" customHeight="1" spans="1:9">
      <c r="A150" s="18"/>
      <c r="B150" s="32"/>
      <c r="C150" s="32"/>
      <c r="D150" s="32"/>
      <c r="E150" s="32"/>
      <c r="F150" s="32"/>
      <c r="G150" s="32"/>
      <c r="H150" s="32"/>
      <c r="I150" s="32"/>
    </row>
    <row r="151" s="10" customFormat="1" ht="17.1" customHeight="1" spans="1:9">
      <c r="A151" s="18"/>
      <c r="B151" s="32"/>
      <c r="C151" s="32"/>
      <c r="D151" s="32"/>
      <c r="E151" s="32"/>
      <c r="F151" s="32"/>
      <c r="G151" s="32"/>
      <c r="H151" s="32"/>
      <c r="I151" s="32"/>
    </row>
    <row r="152" s="10" customFormat="1" ht="17.1" customHeight="1" spans="1:9">
      <c r="A152" s="18"/>
      <c r="B152" s="32"/>
      <c r="C152" s="32"/>
      <c r="D152" s="32"/>
      <c r="E152" s="32"/>
      <c r="F152" s="32"/>
      <c r="G152" s="32"/>
      <c r="H152" s="32"/>
      <c r="I152" s="32"/>
    </row>
    <row r="153" s="10" customFormat="1" ht="17.1" customHeight="1" spans="1:9">
      <c r="A153" s="18"/>
      <c r="B153" s="32"/>
      <c r="C153" s="32"/>
      <c r="D153" s="32"/>
      <c r="E153" s="32"/>
      <c r="F153" s="32"/>
      <c r="G153" s="32"/>
      <c r="H153" s="32"/>
      <c r="I153" s="32"/>
    </row>
    <row r="154" s="10" customFormat="1" ht="17.1" customHeight="1" spans="1:9">
      <c r="A154" s="18" t="s">
        <v>2055</v>
      </c>
      <c r="B154" s="19">
        <f>SUM(C154:I154)</f>
        <v>21</v>
      </c>
      <c r="C154" s="19">
        <v>0</v>
      </c>
      <c r="D154" s="19">
        <v>10</v>
      </c>
      <c r="E154" s="19">
        <v>0</v>
      </c>
      <c r="F154" s="19">
        <v>11</v>
      </c>
      <c r="G154" s="19">
        <v>0</v>
      </c>
      <c r="H154" s="19">
        <v>0</v>
      </c>
      <c r="I154" s="19">
        <v>0</v>
      </c>
    </row>
    <row r="155" s="10" customFormat="1" ht="17.1" customHeight="1" spans="1:9">
      <c r="A155" s="18" t="s">
        <v>2056</v>
      </c>
      <c r="B155" s="32"/>
      <c r="C155" s="19">
        <v>0</v>
      </c>
      <c r="D155" s="32"/>
      <c r="E155" s="32"/>
      <c r="F155" s="32"/>
      <c r="G155" s="32"/>
      <c r="H155" s="32"/>
      <c r="I155" s="32"/>
    </row>
    <row r="156" s="10" customFormat="1" ht="17.1" customHeight="1" spans="1:9">
      <c r="A156" s="18" t="s">
        <v>2057</v>
      </c>
      <c r="B156" s="32"/>
      <c r="C156" s="19">
        <v>0</v>
      </c>
      <c r="D156" s="32"/>
      <c r="E156" s="32"/>
      <c r="F156" s="32"/>
      <c r="G156" s="32"/>
      <c r="H156" s="32"/>
      <c r="I156" s="32"/>
    </row>
    <row r="157" s="10" customFormat="1" ht="17.1" customHeight="1" spans="1:9">
      <c r="A157" s="18" t="s">
        <v>2058</v>
      </c>
      <c r="B157" s="32"/>
      <c r="C157" s="19">
        <v>0</v>
      </c>
      <c r="D157" s="32"/>
      <c r="E157" s="32"/>
      <c r="F157" s="32"/>
      <c r="G157" s="32"/>
      <c r="H157" s="32"/>
      <c r="I157" s="32"/>
    </row>
    <row r="158" s="10" customFormat="1" ht="17.1" customHeight="1" spans="1:9">
      <c r="A158" s="18" t="s">
        <v>2059</v>
      </c>
      <c r="B158" s="32"/>
      <c r="C158" s="19">
        <v>0</v>
      </c>
      <c r="D158" s="32"/>
      <c r="E158" s="32"/>
      <c r="F158" s="32"/>
      <c r="G158" s="32"/>
      <c r="H158" s="32"/>
      <c r="I158" s="32"/>
    </row>
    <row r="159" s="10" customFormat="1" ht="17.1" customHeight="1" spans="1:9">
      <c r="A159" s="18" t="s">
        <v>2060</v>
      </c>
      <c r="B159" s="32"/>
      <c r="C159" s="19">
        <v>0</v>
      </c>
      <c r="D159" s="32"/>
      <c r="E159" s="32"/>
      <c r="F159" s="32"/>
      <c r="G159" s="32"/>
      <c r="H159" s="32"/>
      <c r="I159" s="32"/>
    </row>
    <row r="160" s="10" customFormat="1" ht="17.1" customHeight="1" spans="1:9">
      <c r="A160" s="18" t="s">
        <v>2061</v>
      </c>
      <c r="B160" s="32"/>
      <c r="C160" s="19">
        <v>0</v>
      </c>
      <c r="D160" s="32"/>
      <c r="E160" s="32"/>
      <c r="F160" s="32"/>
      <c r="G160" s="32"/>
      <c r="H160" s="32"/>
      <c r="I160" s="32"/>
    </row>
    <row r="161" s="10" customFormat="1" ht="17.1" customHeight="1" spans="1:9">
      <c r="A161" s="18" t="s">
        <v>2062</v>
      </c>
      <c r="B161" s="32"/>
      <c r="C161" s="19">
        <v>0</v>
      </c>
      <c r="D161" s="32"/>
      <c r="E161" s="32"/>
      <c r="F161" s="32"/>
      <c r="G161" s="32"/>
      <c r="H161" s="32"/>
      <c r="I161" s="32"/>
    </row>
    <row r="162" s="10" customFormat="1" ht="17.1" customHeight="1" spans="1:9">
      <c r="A162" s="18"/>
      <c r="B162" s="32"/>
      <c r="C162" s="32"/>
      <c r="D162" s="32"/>
      <c r="E162" s="32"/>
      <c r="F162" s="32"/>
      <c r="G162" s="32"/>
      <c r="H162" s="32"/>
      <c r="I162" s="32"/>
    </row>
    <row r="163" s="10" customFormat="1" ht="17.1" customHeight="1" spans="1:9">
      <c r="A163" s="18" t="s">
        <v>2063</v>
      </c>
      <c r="B163" s="19">
        <f>SUM(C163:I163)</f>
        <v>2116</v>
      </c>
      <c r="C163" s="19">
        <v>0</v>
      </c>
      <c r="D163" s="19">
        <v>718</v>
      </c>
      <c r="E163" s="19">
        <v>0</v>
      </c>
      <c r="F163" s="19">
        <v>1398</v>
      </c>
      <c r="G163" s="19">
        <v>0</v>
      </c>
      <c r="H163" s="19">
        <v>0</v>
      </c>
      <c r="I163" s="19">
        <v>0</v>
      </c>
    </row>
    <row r="164" s="10" customFormat="1" ht="17.1" customHeight="1" spans="1:9">
      <c r="A164" s="18" t="s">
        <v>2064</v>
      </c>
      <c r="B164" s="32"/>
      <c r="C164" s="19">
        <v>0</v>
      </c>
      <c r="D164" s="32"/>
      <c r="E164" s="32"/>
      <c r="F164" s="32"/>
      <c r="G164" s="32"/>
      <c r="H164" s="32"/>
      <c r="I164" s="32"/>
    </row>
    <row r="165" s="10" customFormat="1" ht="17.1" customHeight="1" spans="1:9">
      <c r="A165" s="18" t="s">
        <v>2065</v>
      </c>
      <c r="B165" s="32"/>
      <c r="C165" s="19">
        <v>0</v>
      </c>
      <c r="D165" s="32"/>
      <c r="E165" s="32"/>
      <c r="F165" s="32"/>
      <c r="G165" s="32"/>
      <c r="H165" s="32"/>
      <c r="I165" s="32"/>
    </row>
    <row r="166" s="10" customFormat="1" ht="17.1" customHeight="1" spans="1:9">
      <c r="A166" s="18"/>
      <c r="B166" s="32"/>
      <c r="C166" s="32"/>
      <c r="D166" s="32"/>
      <c r="E166" s="32"/>
      <c r="F166" s="32"/>
      <c r="G166" s="32"/>
      <c r="H166" s="32"/>
      <c r="I166" s="32"/>
    </row>
    <row r="167" s="10" customFormat="1" ht="17.1" customHeight="1" spans="1:9">
      <c r="A167" s="18"/>
      <c r="B167" s="32"/>
      <c r="C167" s="32"/>
      <c r="D167" s="32"/>
      <c r="E167" s="32"/>
      <c r="F167" s="32"/>
      <c r="G167" s="32"/>
      <c r="H167" s="32"/>
      <c r="I167" s="32"/>
    </row>
    <row r="168" s="10" customFormat="1" ht="17.1" customHeight="1" spans="1:9">
      <c r="A168" s="18"/>
      <c r="B168" s="32"/>
      <c r="C168" s="32"/>
      <c r="D168" s="32"/>
      <c r="E168" s="32"/>
      <c r="F168" s="32"/>
      <c r="G168" s="32"/>
      <c r="H168" s="32"/>
      <c r="I168" s="32"/>
    </row>
    <row r="169" s="10" customFormat="1" ht="17.1" customHeight="1" spans="1:9">
      <c r="A169" s="18"/>
      <c r="B169" s="32"/>
      <c r="C169" s="32"/>
      <c r="D169" s="32"/>
      <c r="E169" s="32"/>
      <c r="F169" s="32"/>
      <c r="G169" s="32"/>
      <c r="H169" s="32"/>
      <c r="I169" s="32"/>
    </row>
    <row r="170" s="10" customFormat="1" ht="17.1" customHeight="1" spans="1:9">
      <c r="A170" s="18"/>
      <c r="B170" s="32"/>
      <c r="C170" s="32"/>
      <c r="D170" s="32"/>
      <c r="E170" s="32"/>
      <c r="F170" s="32"/>
      <c r="G170" s="32"/>
      <c r="H170" s="32"/>
      <c r="I170" s="32"/>
    </row>
    <row r="171" s="10" customFormat="1" ht="17.1" customHeight="1" spans="1:9">
      <c r="A171" s="18"/>
      <c r="B171" s="32"/>
      <c r="C171" s="32"/>
      <c r="D171" s="32"/>
      <c r="E171" s="32"/>
      <c r="F171" s="32"/>
      <c r="G171" s="32"/>
      <c r="H171" s="32"/>
      <c r="I171" s="32"/>
    </row>
    <row r="172" s="10" customFormat="1" ht="17.1" customHeight="1" spans="1:9">
      <c r="A172" s="18"/>
      <c r="B172" s="32"/>
      <c r="C172" s="32"/>
      <c r="D172" s="32"/>
      <c r="E172" s="32"/>
      <c r="F172" s="32"/>
      <c r="G172" s="32"/>
      <c r="H172" s="32"/>
      <c r="I172" s="32"/>
    </row>
    <row r="173" s="10" customFormat="1" ht="17.1" customHeight="1" spans="1:9">
      <c r="A173" s="18"/>
      <c r="B173" s="32"/>
      <c r="C173" s="32"/>
      <c r="D173" s="32"/>
      <c r="E173" s="32"/>
      <c r="F173" s="32"/>
      <c r="G173" s="32"/>
      <c r="H173" s="32"/>
      <c r="I173" s="32"/>
    </row>
    <row r="174" s="10" customFormat="1" ht="17.1" customHeight="1" spans="1:9">
      <c r="A174" s="18"/>
      <c r="B174" s="32"/>
      <c r="C174" s="32"/>
      <c r="D174" s="32"/>
      <c r="E174" s="32"/>
      <c r="F174" s="32"/>
      <c r="G174" s="32"/>
      <c r="H174" s="32"/>
      <c r="I174" s="32"/>
    </row>
    <row r="175" s="10" customFormat="1" ht="17.1" customHeight="1" spans="1:9">
      <c r="A175" s="18"/>
      <c r="B175" s="32"/>
      <c r="C175" s="32"/>
      <c r="D175" s="32"/>
      <c r="E175" s="32"/>
      <c r="F175" s="32"/>
      <c r="G175" s="32"/>
      <c r="H175" s="32"/>
      <c r="I175" s="32"/>
    </row>
    <row r="176" s="10" customFormat="1" ht="17.1" customHeight="1" spans="1:9">
      <c r="A176" s="18"/>
      <c r="B176" s="32"/>
      <c r="C176" s="32"/>
      <c r="D176" s="32"/>
      <c r="E176" s="32"/>
      <c r="F176" s="32"/>
      <c r="G176" s="32"/>
      <c r="H176" s="32"/>
      <c r="I176" s="32"/>
    </row>
    <row r="177" s="10" customFormat="1" ht="17.1" customHeight="1" spans="1:9">
      <c r="A177" s="18"/>
      <c r="B177" s="32"/>
      <c r="C177" s="32"/>
      <c r="D177" s="32"/>
      <c r="E177" s="32"/>
      <c r="F177" s="32"/>
      <c r="G177" s="32"/>
      <c r="H177" s="32"/>
      <c r="I177" s="32"/>
    </row>
    <row r="178" s="10" customFormat="1" ht="17.1" customHeight="1" spans="1:9">
      <c r="A178" s="18" t="s">
        <v>2066</v>
      </c>
      <c r="B178" s="19">
        <f>SUM(C178:I178)</f>
        <v>9519</v>
      </c>
      <c r="C178" s="19">
        <v>2639</v>
      </c>
      <c r="D178" s="19">
        <v>0</v>
      </c>
      <c r="E178" s="19">
        <v>0</v>
      </c>
      <c r="F178" s="19">
        <v>6880</v>
      </c>
      <c r="G178" s="19">
        <v>0</v>
      </c>
      <c r="H178" s="19">
        <v>0</v>
      </c>
      <c r="I178" s="19">
        <v>0</v>
      </c>
    </row>
    <row r="179" s="10" customFormat="1" ht="17.1" customHeight="1" spans="1:9">
      <c r="A179" s="18"/>
      <c r="B179" s="32"/>
      <c r="C179" s="32"/>
      <c r="D179" s="32"/>
      <c r="E179" s="32"/>
      <c r="F179" s="32"/>
      <c r="G179" s="32"/>
      <c r="H179" s="32"/>
      <c r="I179" s="32"/>
    </row>
    <row r="180" s="10" customFormat="1" ht="17.1" customHeight="1" spans="1:9">
      <c r="A180" s="18"/>
      <c r="B180" s="32"/>
      <c r="C180" s="32"/>
      <c r="D180" s="32"/>
      <c r="E180" s="32"/>
      <c r="F180" s="32"/>
      <c r="G180" s="32"/>
      <c r="H180" s="32"/>
      <c r="I180" s="32"/>
    </row>
    <row r="181" s="10" customFormat="1" ht="17.25" customHeight="1" spans="1:9">
      <c r="A181" s="18"/>
      <c r="B181" s="32"/>
      <c r="C181" s="32"/>
      <c r="D181" s="32"/>
      <c r="E181" s="32"/>
      <c r="F181" s="32"/>
      <c r="G181" s="32"/>
      <c r="H181" s="32"/>
      <c r="I181" s="32"/>
    </row>
    <row r="182" s="10" customFormat="1" ht="17.25" customHeight="1" spans="1:9">
      <c r="A182" s="18"/>
      <c r="B182" s="32"/>
      <c r="C182" s="32"/>
      <c r="D182" s="32"/>
      <c r="E182" s="32"/>
      <c r="F182" s="32"/>
      <c r="G182" s="32"/>
      <c r="H182" s="32"/>
      <c r="I182" s="32"/>
    </row>
    <row r="183" s="10" customFormat="1" ht="17.25" customHeight="1" spans="1:9">
      <c r="A183" s="18"/>
      <c r="B183" s="32"/>
      <c r="C183" s="32"/>
      <c r="D183" s="32"/>
      <c r="E183" s="32"/>
      <c r="F183" s="32"/>
      <c r="G183" s="32"/>
      <c r="H183" s="32"/>
      <c r="I183" s="32"/>
    </row>
    <row r="184" s="10" customFormat="1" ht="17.25" customHeight="1" spans="1:9">
      <c r="A184" s="18"/>
      <c r="B184" s="32"/>
      <c r="C184" s="32"/>
      <c r="D184" s="32"/>
      <c r="E184" s="32"/>
      <c r="F184" s="32"/>
      <c r="G184" s="32"/>
      <c r="H184" s="32"/>
      <c r="I184" s="32"/>
    </row>
    <row r="185" s="10" customFormat="1" ht="17.25" customHeight="1" spans="1:9">
      <c r="A185" s="18"/>
      <c r="B185" s="32"/>
      <c r="C185" s="32"/>
      <c r="D185" s="32"/>
      <c r="E185" s="32"/>
      <c r="F185" s="32"/>
      <c r="G185" s="32"/>
      <c r="H185" s="32"/>
      <c r="I185" s="32"/>
    </row>
    <row r="186" s="10" customFormat="1" ht="17.25" customHeight="1" spans="1:9">
      <c r="A186" s="18"/>
      <c r="B186" s="32"/>
      <c r="C186" s="32"/>
      <c r="D186" s="32"/>
      <c r="E186" s="32"/>
      <c r="F186" s="32"/>
      <c r="G186" s="32"/>
      <c r="H186" s="32"/>
      <c r="I186" s="32"/>
    </row>
    <row r="187" s="10" customFormat="1" ht="17.25" customHeight="1" spans="1:9">
      <c r="A187" s="18"/>
      <c r="B187" s="32"/>
      <c r="C187" s="32"/>
      <c r="D187" s="32"/>
      <c r="E187" s="32"/>
      <c r="F187" s="32"/>
      <c r="G187" s="32"/>
      <c r="H187" s="32"/>
      <c r="I187" s="32"/>
    </row>
    <row r="188" s="10" customFormat="1" ht="17.25" customHeight="1" spans="1:9">
      <c r="A188" s="18"/>
      <c r="B188" s="32"/>
      <c r="C188" s="32"/>
      <c r="D188" s="32"/>
      <c r="E188" s="32"/>
      <c r="F188" s="32"/>
      <c r="G188" s="32"/>
      <c r="H188" s="32"/>
      <c r="I188" s="32"/>
    </row>
    <row r="189" s="10" customFormat="1" ht="17.25" customHeight="1" spans="1:9">
      <c r="A189" s="18"/>
      <c r="B189" s="32"/>
      <c r="C189" s="32"/>
      <c r="D189" s="32"/>
      <c r="E189" s="32"/>
      <c r="F189" s="32"/>
      <c r="G189" s="32"/>
      <c r="H189" s="32"/>
      <c r="I189" s="32"/>
    </row>
    <row r="190" s="10" customFormat="1" ht="17.25" customHeight="1" spans="1:9">
      <c r="A190" s="18"/>
      <c r="B190" s="32"/>
      <c r="C190" s="32"/>
      <c r="D190" s="32"/>
      <c r="E190" s="32"/>
      <c r="F190" s="32"/>
      <c r="G190" s="32"/>
      <c r="H190" s="32"/>
      <c r="I190" s="32"/>
    </row>
    <row r="191" s="10" customFormat="1" ht="17.25" customHeight="1" spans="1:9">
      <c r="A191" s="18"/>
      <c r="B191" s="32"/>
      <c r="C191" s="32"/>
      <c r="D191" s="32"/>
      <c r="E191" s="32"/>
      <c r="F191" s="32"/>
      <c r="G191" s="32"/>
      <c r="H191" s="32"/>
      <c r="I191" s="32"/>
    </row>
    <row r="192" s="10" customFormat="1" ht="17.25" customHeight="1" spans="1:9">
      <c r="A192" s="18"/>
      <c r="B192" s="32"/>
      <c r="C192" s="32"/>
      <c r="D192" s="32"/>
      <c r="E192" s="32"/>
      <c r="F192" s="32"/>
      <c r="G192" s="32"/>
      <c r="H192" s="32"/>
      <c r="I192" s="32"/>
    </row>
    <row r="193" s="10" customFormat="1" ht="17.25" customHeight="1" spans="1:9">
      <c r="A193" s="18"/>
      <c r="B193" s="32"/>
      <c r="C193" s="32"/>
      <c r="D193" s="32"/>
      <c r="E193" s="32"/>
      <c r="F193" s="32"/>
      <c r="G193" s="32"/>
      <c r="H193" s="32"/>
      <c r="I193" s="32"/>
    </row>
    <row r="194" s="10" customFormat="1" ht="17.25" customHeight="1" spans="1:9">
      <c r="A194" s="18"/>
      <c r="B194" s="32"/>
      <c r="C194" s="32"/>
      <c r="D194" s="32"/>
      <c r="E194" s="32"/>
      <c r="F194" s="32"/>
      <c r="G194" s="32"/>
      <c r="H194" s="32"/>
      <c r="I194" s="32"/>
    </row>
    <row r="195" s="10" customFormat="1" ht="17.25" customHeight="1" spans="1:9">
      <c r="A195" s="18"/>
      <c r="B195" s="32"/>
      <c r="C195" s="32"/>
      <c r="D195" s="32"/>
      <c r="E195" s="32"/>
      <c r="F195" s="32"/>
      <c r="G195" s="32"/>
      <c r="H195" s="32"/>
      <c r="I195" s="32"/>
    </row>
    <row r="196" s="10" customFormat="1" ht="17.25" customHeight="1" spans="1:9">
      <c r="A196" s="18"/>
      <c r="B196" s="32"/>
      <c r="C196" s="32"/>
      <c r="D196" s="32"/>
      <c r="E196" s="32"/>
      <c r="F196" s="32"/>
      <c r="G196" s="32"/>
      <c r="H196" s="32"/>
      <c r="I196" s="32"/>
    </row>
    <row r="197" s="10" customFormat="1" ht="17.25" customHeight="1" spans="1:9">
      <c r="A197" s="18"/>
      <c r="B197" s="32"/>
      <c r="C197" s="32"/>
      <c r="D197" s="32"/>
      <c r="E197" s="32"/>
      <c r="F197" s="32"/>
      <c r="G197" s="32"/>
      <c r="H197" s="32"/>
      <c r="I197" s="32"/>
    </row>
    <row r="198" s="10" customFormat="1" ht="17.25" customHeight="1" spans="1:9">
      <c r="A198" s="18"/>
      <c r="B198" s="32"/>
      <c r="C198" s="32"/>
      <c r="D198" s="32"/>
      <c r="E198" s="32"/>
      <c r="F198" s="32"/>
      <c r="G198" s="32"/>
      <c r="H198" s="32"/>
      <c r="I198" s="32"/>
    </row>
    <row r="199" s="10" customFormat="1" ht="17.25" customHeight="1" spans="1:9">
      <c r="A199" s="18"/>
      <c r="B199" s="32"/>
      <c r="C199" s="32"/>
      <c r="D199" s="32"/>
      <c r="E199" s="32"/>
      <c r="F199" s="32"/>
      <c r="G199" s="32"/>
      <c r="H199" s="32"/>
      <c r="I199" s="32"/>
    </row>
    <row r="200" s="10" customFormat="1" ht="17.25" customHeight="1" spans="1:9">
      <c r="A200" s="18"/>
      <c r="B200" s="32"/>
      <c r="C200" s="32"/>
      <c r="D200" s="32"/>
      <c r="E200" s="32"/>
      <c r="F200" s="32"/>
      <c r="G200" s="32"/>
      <c r="H200" s="32"/>
      <c r="I200" s="32"/>
    </row>
    <row r="201" s="10" customFormat="1" ht="17.25" customHeight="1" spans="1:9">
      <c r="A201" s="18"/>
      <c r="B201" s="32"/>
      <c r="C201" s="32"/>
      <c r="D201" s="32"/>
      <c r="E201" s="32"/>
      <c r="F201" s="32"/>
      <c r="G201" s="32"/>
      <c r="H201" s="32"/>
      <c r="I201" s="32"/>
    </row>
    <row r="202" s="10" customFormat="1" ht="17.25" customHeight="1" spans="1:9">
      <c r="A202" s="18"/>
      <c r="B202" s="32"/>
      <c r="C202" s="32"/>
      <c r="D202" s="32"/>
      <c r="E202" s="32"/>
      <c r="F202" s="32"/>
      <c r="G202" s="32"/>
      <c r="H202" s="32"/>
      <c r="I202" s="32"/>
    </row>
    <row r="203" s="10" customFormat="1" ht="17.25" customHeight="1" spans="1:9">
      <c r="A203" s="18"/>
      <c r="B203" s="32"/>
      <c r="C203" s="32"/>
      <c r="D203" s="32"/>
      <c r="E203" s="32"/>
      <c r="F203" s="32"/>
      <c r="G203" s="32"/>
      <c r="H203" s="32"/>
      <c r="I203" s="32"/>
    </row>
    <row r="204" s="10" customFormat="1" ht="17.25" customHeight="1" spans="1:9">
      <c r="A204" s="18"/>
      <c r="B204" s="32"/>
      <c r="C204" s="32"/>
      <c r="D204" s="32"/>
      <c r="E204" s="32"/>
      <c r="F204" s="32"/>
      <c r="G204" s="32"/>
      <c r="H204" s="32"/>
      <c r="I204" s="32"/>
    </row>
    <row r="205" s="10" customFormat="1" ht="17.25" customHeight="1" spans="1:9">
      <c r="A205" s="18"/>
      <c r="B205" s="32"/>
      <c r="C205" s="32"/>
      <c r="D205" s="32"/>
      <c r="E205" s="32"/>
      <c r="F205" s="32"/>
      <c r="G205" s="32"/>
      <c r="H205" s="32"/>
      <c r="I205" s="32"/>
    </row>
    <row r="206" s="10" customFormat="1" ht="17.25" customHeight="1" spans="1:9">
      <c r="A206" s="18"/>
      <c r="B206" s="32"/>
      <c r="C206" s="32"/>
      <c r="D206" s="32"/>
      <c r="E206" s="32"/>
      <c r="F206" s="32"/>
      <c r="G206" s="32"/>
      <c r="H206" s="32"/>
      <c r="I206" s="32"/>
    </row>
    <row r="207" s="10" customFormat="1" ht="17.25" customHeight="1" spans="1:9">
      <c r="A207" s="18"/>
      <c r="B207" s="32"/>
      <c r="C207" s="32"/>
      <c r="D207" s="32"/>
      <c r="E207" s="32"/>
      <c r="F207" s="32"/>
      <c r="G207" s="32"/>
      <c r="H207" s="32"/>
      <c r="I207" s="32"/>
    </row>
    <row r="208" s="10" customFormat="1" ht="17.25" customHeight="1" spans="1:9">
      <c r="A208" s="18"/>
      <c r="B208" s="32"/>
      <c r="C208" s="32"/>
      <c r="D208" s="32"/>
      <c r="E208" s="32"/>
      <c r="F208" s="32"/>
      <c r="G208" s="32"/>
      <c r="H208" s="32"/>
      <c r="I208" s="32"/>
    </row>
    <row r="209" s="10" customFormat="1" ht="17.25" customHeight="1" spans="1:9">
      <c r="A209" s="18"/>
      <c r="B209" s="32"/>
      <c r="C209" s="32"/>
      <c r="D209" s="32"/>
      <c r="E209" s="32"/>
      <c r="F209" s="32"/>
      <c r="G209" s="32"/>
      <c r="H209" s="32"/>
      <c r="I209" s="32"/>
    </row>
    <row r="210" s="10" customFormat="1" ht="17.25" customHeight="1" spans="1:9">
      <c r="A210" s="18"/>
      <c r="B210" s="32"/>
      <c r="C210" s="32"/>
      <c r="D210" s="32"/>
      <c r="E210" s="32"/>
      <c r="F210" s="32"/>
      <c r="G210" s="32"/>
      <c r="H210" s="32"/>
      <c r="I210" s="32"/>
    </row>
    <row r="211" s="10" customFormat="1" ht="17.25" customHeight="1" spans="1:9">
      <c r="A211" s="18"/>
      <c r="B211" s="32"/>
      <c r="C211" s="32"/>
      <c r="D211" s="32"/>
      <c r="E211" s="32"/>
      <c r="F211" s="32"/>
      <c r="G211" s="32"/>
      <c r="H211" s="32"/>
      <c r="I211" s="32"/>
    </row>
    <row r="212" s="10" customFormat="1" ht="17.25" customHeight="1" spans="1:9">
      <c r="A212" s="18"/>
      <c r="B212" s="32"/>
      <c r="C212" s="32"/>
      <c r="D212" s="32"/>
      <c r="E212" s="32"/>
      <c r="F212" s="32"/>
      <c r="G212" s="32"/>
      <c r="H212" s="32"/>
      <c r="I212" s="32"/>
    </row>
    <row r="213" s="10" customFormat="1" ht="17.25" customHeight="1" spans="1:9">
      <c r="A213" s="18"/>
      <c r="B213" s="32"/>
      <c r="C213" s="32"/>
      <c r="D213" s="32"/>
      <c r="E213" s="32"/>
      <c r="F213" s="32"/>
      <c r="G213" s="32"/>
      <c r="H213" s="32"/>
      <c r="I213" s="32"/>
    </row>
    <row r="214" s="10" customFormat="1" ht="17.25" customHeight="1" spans="1:9">
      <c r="A214" s="18"/>
      <c r="B214" s="32"/>
      <c r="C214" s="32"/>
      <c r="D214" s="32"/>
      <c r="E214" s="32"/>
      <c r="F214" s="32"/>
      <c r="G214" s="32"/>
      <c r="H214" s="32"/>
      <c r="I214" s="32"/>
    </row>
    <row r="215" s="10" customFormat="1" ht="17.25" customHeight="1" spans="1:9">
      <c r="A215" s="18"/>
      <c r="B215" s="32"/>
      <c r="C215" s="32"/>
      <c r="D215" s="32"/>
      <c r="E215" s="32"/>
      <c r="F215" s="32"/>
      <c r="G215" s="32"/>
      <c r="H215" s="32"/>
      <c r="I215" s="32"/>
    </row>
    <row r="216" s="10" customFormat="1" ht="17.25" customHeight="1" spans="1:9">
      <c r="A216" s="18"/>
      <c r="B216" s="32"/>
      <c r="C216" s="32"/>
      <c r="D216" s="32"/>
      <c r="E216" s="32"/>
      <c r="F216" s="32"/>
      <c r="G216" s="32"/>
      <c r="H216" s="32"/>
      <c r="I216" s="32"/>
    </row>
    <row r="217" s="10" customFormat="1" ht="17.25" customHeight="1" spans="1:9">
      <c r="A217" s="18"/>
      <c r="B217" s="32"/>
      <c r="C217" s="32"/>
      <c r="D217" s="32"/>
      <c r="E217" s="32"/>
      <c r="F217" s="32"/>
      <c r="G217" s="32"/>
      <c r="H217" s="32"/>
      <c r="I217" s="32"/>
    </row>
    <row r="218" s="10" customFormat="1" ht="17.25" customHeight="1" spans="1:9">
      <c r="A218" s="18"/>
      <c r="B218" s="32"/>
      <c r="C218" s="32"/>
      <c r="D218" s="32"/>
      <c r="E218" s="32"/>
      <c r="F218" s="32"/>
      <c r="G218" s="32"/>
      <c r="H218" s="32"/>
      <c r="I218" s="32"/>
    </row>
    <row r="219" s="10" customFormat="1" ht="17.25" customHeight="1" spans="1:9">
      <c r="A219" s="18"/>
      <c r="B219" s="32"/>
      <c r="C219" s="32"/>
      <c r="D219" s="32"/>
      <c r="E219" s="32"/>
      <c r="F219" s="32"/>
      <c r="G219" s="32"/>
      <c r="H219" s="32"/>
      <c r="I219" s="32"/>
    </row>
    <row r="220" s="10" customFormat="1" ht="409.5" hidden="1" customHeight="1" spans="1:9">
      <c r="A220" s="18"/>
      <c r="B220" s="32"/>
      <c r="C220" s="32"/>
      <c r="D220" s="32"/>
      <c r="E220" s="32"/>
      <c r="F220" s="32"/>
      <c r="G220" s="32"/>
      <c r="H220" s="32"/>
      <c r="I220" s="32"/>
    </row>
    <row r="221" s="10" customFormat="1" ht="409.5" hidden="1" customHeight="1" spans="1:9">
      <c r="A221" s="18"/>
      <c r="B221" s="32"/>
      <c r="C221" s="32"/>
      <c r="D221" s="32"/>
      <c r="E221" s="32"/>
      <c r="F221" s="32"/>
      <c r="G221" s="32"/>
      <c r="H221" s="32"/>
      <c r="I221" s="32"/>
    </row>
    <row r="222" s="10" customFormat="1" ht="17.25" customHeight="1" spans="1:9">
      <c r="A222" s="16" t="s">
        <v>2067</v>
      </c>
      <c r="B222" s="19">
        <f>SUM(C222:I222)</f>
        <v>16860</v>
      </c>
      <c r="C222" s="19">
        <v>7537</v>
      </c>
      <c r="D222" s="19">
        <v>817</v>
      </c>
      <c r="E222" s="19">
        <v>0</v>
      </c>
      <c r="F222" s="19">
        <v>8506</v>
      </c>
      <c r="G222" s="19">
        <v>0</v>
      </c>
      <c r="H222" s="19">
        <v>0</v>
      </c>
      <c r="I222" s="19">
        <v>0</v>
      </c>
    </row>
    <row r="223" s="10" customFormat="1" ht="16.9" customHeight="1"/>
  </sheetData>
  <mergeCells count="12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verticalCentered="1" gridLines="1"/>
  <pageMargins left="3" right="2" top="1" bottom="1" header="0.5" footer="0"/>
  <pageSetup paperSize="1" scale="85" orientation="landscape" blackAndWhite="1"/>
  <headerFooter alignWithMargins="0">
    <oddHeader>&amp;C@$</oddHeader>
    <oddFooter>&amp;C@&amp;- &amp;P&amp;-$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"/>
  <sheetViews>
    <sheetView workbookViewId="0">
      <selection activeCell="J8" sqref="J8"/>
    </sheetView>
  </sheetViews>
  <sheetFormatPr defaultColWidth="8.8" defaultRowHeight="14.25" outlineLevelCol="6"/>
  <cols>
    <col min="1" max="1" width="50.5"/>
    <col min="2" max="2" width="6.75"/>
    <col min="3" max="3" width="8"/>
    <col min="4" max="4" width="11.375"/>
    <col min="5" max="5" width="8"/>
    <col min="6" max="6" width="11.375"/>
    <col min="7" max="7" width="18.625"/>
  </cols>
  <sheetData>
    <row r="1" ht="22.5" spans="1:7">
      <c r="A1" s="11" t="s">
        <v>2068</v>
      </c>
      <c r="B1" s="11"/>
      <c r="C1" s="11"/>
      <c r="D1" s="11"/>
      <c r="E1" s="11"/>
      <c r="F1" s="11"/>
      <c r="G1" s="11"/>
    </row>
    <row r="2" spans="1:7">
      <c r="A2" s="12" t="s">
        <v>22</v>
      </c>
      <c r="B2" s="12"/>
      <c r="C2" s="12"/>
      <c r="D2" s="12"/>
      <c r="E2" s="12"/>
      <c r="F2" s="12"/>
      <c r="G2" s="12"/>
    </row>
    <row r="3" spans="1:7">
      <c r="A3" s="13" t="s">
        <v>1712</v>
      </c>
      <c r="B3" s="13"/>
      <c r="C3" s="13"/>
      <c r="D3" s="13"/>
      <c r="E3" s="13"/>
      <c r="F3" s="13"/>
      <c r="G3" s="13"/>
    </row>
    <row r="4" customHeight="1" spans="1:7">
      <c r="A4" s="14" t="s">
        <v>2069</v>
      </c>
      <c r="B4" s="14" t="s">
        <v>2020</v>
      </c>
      <c r="C4" s="14" t="s">
        <v>2070</v>
      </c>
      <c r="D4" s="14" t="s">
        <v>1987</v>
      </c>
      <c r="E4" s="14" t="s">
        <v>1996</v>
      </c>
      <c r="F4" s="14" t="s">
        <v>1846</v>
      </c>
      <c r="G4" s="15" t="s">
        <v>2071</v>
      </c>
    </row>
    <row r="5" spans="1:7">
      <c r="A5" s="16"/>
      <c r="B5" s="16"/>
      <c r="C5" s="16"/>
      <c r="D5" s="16"/>
      <c r="E5" s="16"/>
      <c r="F5" s="16"/>
      <c r="G5" s="16"/>
    </row>
    <row r="6" spans="1:7">
      <c r="A6" s="18" t="s">
        <v>2072</v>
      </c>
      <c r="B6" s="19">
        <f>SUM(C6:G6)</f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</row>
    <row r="7" spans="1:7">
      <c r="A7" s="18" t="s">
        <v>2073</v>
      </c>
      <c r="B7" s="32"/>
      <c r="C7" s="19">
        <v>0</v>
      </c>
      <c r="D7" s="32"/>
      <c r="E7" s="32"/>
      <c r="F7" s="32"/>
      <c r="G7" s="32"/>
    </row>
    <row r="8" spans="1:7">
      <c r="A8" s="18" t="s">
        <v>2074</v>
      </c>
      <c r="B8" s="32"/>
      <c r="C8" s="19">
        <v>0</v>
      </c>
      <c r="D8" s="32"/>
      <c r="E8" s="32"/>
      <c r="F8" s="32"/>
      <c r="G8" s="32"/>
    </row>
    <row r="9" spans="1:7">
      <c r="A9" s="18" t="s">
        <v>2075</v>
      </c>
      <c r="B9" s="32"/>
      <c r="C9" s="19">
        <v>0</v>
      </c>
      <c r="D9" s="32"/>
      <c r="E9" s="32"/>
      <c r="F9" s="32"/>
      <c r="G9" s="32"/>
    </row>
    <row r="10" spans="1:7">
      <c r="A10" s="18" t="s">
        <v>2076</v>
      </c>
      <c r="B10" s="32"/>
      <c r="C10" s="19">
        <v>0</v>
      </c>
      <c r="D10" s="32"/>
      <c r="E10" s="32"/>
      <c r="F10" s="32"/>
      <c r="G10" s="32"/>
    </row>
    <row r="11" spans="1:7">
      <c r="A11" s="18" t="s">
        <v>2077</v>
      </c>
      <c r="B11" s="32"/>
      <c r="C11" s="19">
        <v>0</v>
      </c>
      <c r="D11" s="32"/>
      <c r="E11" s="32"/>
      <c r="F11" s="32"/>
      <c r="G11" s="32"/>
    </row>
    <row r="12" spans="1:7">
      <c r="A12" s="18" t="s">
        <v>2078</v>
      </c>
      <c r="B12" s="32"/>
      <c r="C12" s="19">
        <v>0</v>
      </c>
      <c r="D12" s="32"/>
      <c r="E12" s="32"/>
      <c r="F12" s="32"/>
      <c r="G12" s="32"/>
    </row>
    <row r="13" spans="1:7">
      <c r="A13" s="18" t="s">
        <v>2079</v>
      </c>
      <c r="B13" s="32"/>
      <c r="C13" s="19">
        <v>0</v>
      </c>
      <c r="D13" s="32"/>
      <c r="E13" s="32"/>
      <c r="F13" s="32"/>
      <c r="G13" s="32"/>
    </row>
    <row r="14" spans="1:7">
      <c r="A14" s="18" t="s">
        <v>2080</v>
      </c>
      <c r="B14" s="19">
        <f>SUM(C14:G14)</f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>
      <c r="A15" s="18" t="s">
        <v>2081</v>
      </c>
      <c r="B15" s="32"/>
      <c r="C15" s="19">
        <v>0</v>
      </c>
      <c r="D15" s="32"/>
      <c r="E15" s="32"/>
      <c r="F15" s="32"/>
      <c r="G15" s="32"/>
    </row>
    <row r="16" spans="1:7">
      <c r="A16" s="18" t="s">
        <v>2082</v>
      </c>
      <c r="B16" s="32"/>
      <c r="C16" s="19">
        <v>0</v>
      </c>
      <c r="D16" s="32"/>
      <c r="E16" s="32"/>
      <c r="F16" s="32"/>
      <c r="G16" s="32"/>
    </row>
    <row r="17" spans="1:7">
      <c r="A17" s="18" t="s">
        <v>2083</v>
      </c>
      <c r="B17" s="32"/>
      <c r="C17" s="19">
        <v>0</v>
      </c>
      <c r="D17" s="32"/>
      <c r="E17" s="32"/>
      <c r="F17" s="32"/>
      <c r="G17" s="32"/>
    </row>
    <row r="18" spans="1:7">
      <c r="A18" s="18" t="s">
        <v>2084</v>
      </c>
      <c r="B18" s="19">
        <f>SUM(C18:G18)</f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>
      <c r="A19" s="18" t="s">
        <v>2085</v>
      </c>
      <c r="B19" s="32"/>
      <c r="C19" s="19">
        <v>0</v>
      </c>
      <c r="D19" s="32"/>
      <c r="E19" s="32"/>
      <c r="F19" s="32"/>
      <c r="G19" s="32"/>
    </row>
    <row r="20" spans="1:7">
      <c r="A20" s="18" t="s">
        <v>2086</v>
      </c>
      <c r="B20" s="32"/>
      <c r="C20" s="19">
        <v>0</v>
      </c>
      <c r="D20" s="32"/>
      <c r="E20" s="32"/>
      <c r="F20" s="32"/>
      <c r="G20" s="32"/>
    </row>
    <row r="21" spans="1:7">
      <c r="A21" s="18" t="s">
        <v>2087</v>
      </c>
      <c r="B21" s="32"/>
      <c r="C21" s="19">
        <v>0</v>
      </c>
      <c r="D21" s="32"/>
      <c r="E21" s="32"/>
      <c r="F21" s="32"/>
      <c r="G21" s="32"/>
    </row>
    <row r="22" spans="1:7">
      <c r="A22" s="18" t="s">
        <v>2088</v>
      </c>
      <c r="B22" s="32"/>
      <c r="C22" s="19">
        <v>0</v>
      </c>
      <c r="D22" s="32"/>
      <c r="E22" s="32"/>
      <c r="F22" s="32"/>
      <c r="G22" s="32"/>
    </row>
    <row r="23" spans="1:7">
      <c r="A23" s="18" t="s">
        <v>2089</v>
      </c>
      <c r="B23" s="32"/>
      <c r="C23" s="19">
        <v>0</v>
      </c>
      <c r="D23" s="32"/>
      <c r="E23" s="32"/>
      <c r="F23" s="32"/>
      <c r="G23" s="32"/>
    </row>
    <row r="24" spans="1:7">
      <c r="A24" s="18" t="s">
        <v>2090</v>
      </c>
      <c r="B24" s="32"/>
      <c r="C24" s="19">
        <v>0</v>
      </c>
      <c r="D24" s="32"/>
      <c r="E24" s="32"/>
      <c r="F24" s="32"/>
      <c r="G24" s="32"/>
    </row>
    <row r="25" spans="1:7">
      <c r="A25" s="18" t="s">
        <v>2091</v>
      </c>
      <c r="B25" s="19">
        <f>SUM(C25:G25)</f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>
      <c r="A26" s="18" t="s">
        <v>2092</v>
      </c>
      <c r="B26" s="32"/>
      <c r="C26" s="19">
        <v>0</v>
      </c>
      <c r="D26" s="32"/>
      <c r="E26" s="32"/>
      <c r="F26" s="32"/>
      <c r="G26" s="32"/>
    </row>
    <row r="27" spans="1:7">
      <c r="A27" s="18" t="s">
        <v>2093</v>
      </c>
      <c r="B27" s="32"/>
      <c r="C27" s="19">
        <v>0</v>
      </c>
      <c r="D27" s="32"/>
      <c r="E27" s="32"/>
      <c r="F27" s="32"/>
      <c r="G27" s="32"/>
    </row>
    <row r="28" spans="1:7">
      <c r="A28" s="18" t="s">
        <v>2094</v>
      </c>
      <c r="B28" s="32"/>
      <c r="C28" s="19">
        <v>0</v>
      </c>
      <c r="D28" s="32"/>
      <c r="E28" s="32"/>
      <c r="F28" s="32"/>
      <c r="G28" s="32"/>
    </row>
    <row r="29" spans="1:7">
      <c r="A29" s="18" t="s">
        <v>2095</v>
      </c>
      <c r="B29" s="32"/>
      <c r="C29" s="19">
        <v>0</v>
      </c>
      <c r="D29" s="32"/>
      <c r="E29" s="32"/>
      <c r="F29" s="32"/>
      <c r="G29" s="32"/>
    </row>
    <row r="30" spans="1:7">
      <c r="A30" s="18" t="s">
        <v>2096</v>
      </c>
      <c r="B30" s="19">
        <f>SUM(C30:G30)</f>
        <v>4188</v>
      </c>
      <c r="C30" s="19">
        <v>2008</v>
      </c>
      <c r="D30" s="19">
        <v>0</v>
      </c>
      <c r="E30" s="19">
        <v>2180</v>
      </c>
      <c r="F30" s="19">
        <v>0</v>
      </c>
      <c r="G30" s="19">
        <v>0</v>
      </c>
    </row>
    <row r="31" spans="1:7">
      <c r="A31" s="18" t="s">
        <v>2097</v>
      </c>
      <c r="B31" s="32"/>
      <c r="C31" s="19">
        <v>2001</v>
      </c>
      <c r="D31" s="32"/>
      <c r="E31" s="32"/>
      <c r="F31" s="32"/>
      <c r="G31" s="32"/>
    </row>
    <row r="32" spans="1:7">
      <c r="A32" s="18" t="s">
        <v>2098</v>
      </c>
      <c r="B32" s="32"/>
      <c r="C32" s="19">
        <v>1532</v>
      </c>
      <c r="D32" s="32"/>
      <c r="E32" s="32"/>
      <c r="F32" s="32"/>
      <c r="G32" s="32"/>
    </row>
    <row r="33" spans="1:7">
      <c r="A33" s="18" t="s">
        <v>2099</v>
      </c>
      <c r="B33" s="32"/>
      <c r="C33" s="19">
        <v>264</v>
      </c>
      <c r="D33" s="32"/>
      <c r="E33" s="32"/>
      <c r="F33" s="32"/>
      <c r="G33" s="32"/>
    </row>
    <row r="34" spans="1:7">
      <c r="A34" s="18" t="s">
        <v>2100</v>
      </c>
      <c r="B34" s="32"/>
      <c r="C34" s="19">
        <v>0</v>
      </c>
      <c r="D34" s="32"/>
      <c r="E34" s="32"/>
      <c r="F34" s="32"/>
      <c r="G34" s="32"/>
    </row>
    <row r="35" spans="1:7">
      <c r="A35" s="18" t="s">
        <v>2101</v>
      </c>
      <c r="B35" s="32"/>
      <c r="C35" s="19">
        <v>0</v>
      </c>
      <c r="D35" s="32"/>
      <c r="E35" s="32"/>
      <c r="F35" s="32"/>
      <c r="G35" s="32"/>
    </row>
    <row r="36" spans="1:7">
      <c r="A36" s="18" t="s">
        <v>2102</v>
      </c>
      <c r="B36" s="32"/>
      <c r="C36" s="19">
        <v>0</v>
      </c>
      <c r="D36" s="32"/>
      <c r="E36" s="32"/>
      <c r="F36" s="32"/>
      <c r="G36" s="32"/>
    </row>
    <row r="37" spans="1:7">
      <c r="A37" s="18" t="s">
        <v>2103</v>
      </c>
      <c r="B37" s="32"/>
      <c r="C37" s="19">
        <v>0</v>
      </c>
      <c r="D37" s="32"/>
      <c r="E37" s="32"/>
      <c r="F37" s="32"/>
      <c r="G37" s="32"/>
    </row>
    <row r="38" spans="1:7">
      <c r="A38" s="18" t="s">
        <v>2104</v>
      </c>
      <c r="B38" s="32"/>
      <c r="C38" s="19">
        <v>0</v>
      </c>
      <c r="D38" s="32"/>
      <c r="E38" s="32"/>
      <c r="F38" s="32"/>
      <c r="G38" s="32"/>
    </row>
    <row r="39" spans="1:7">
      <c r="A39" s="18" t="s">
        <v>2105</v>
      </c>
      <c r="B39" s="32"/>
      <c r="C39" s="19">
        <v>0</v>
      </c>
      <c r="D39" s="32"/>
      <c r="E39" s="32"/>
      <c r="F39" s="32"/>
      <c r="G39" s="32"/>
    </row>
    <row r="40" spans="1:7">
      <c r="A40" s="18" t="s">
        <v>2106</v>
      </c>
      <c r="B40" s="32"/>
      <c r="C40" s="19">
        <v>0</v>
      </c>
      <c r="D40" s="32"/>
      <c r="E40" s="32"/>
      <c r="F40" s="32"/>
      <c r="G40" s="32"/>
    </row>
    <row r="41" spans="1:7">
      <c r="A41" s="18" t="s">
        <v>2107</v>
      </c>
      <c r="B41" s="32"/>
      <c r="C41" s="19">
        <v>205</v>
      </c>
      <c r="D41" s="32"/>
      <c r="E41" s="32"/>
      <c r="F41" s="32"/>
      <c r="G41" s="32"/>
    </row>
    <row r="42" spans="1:7">
      <c r="A42" s="18" t="s">
        <v>1646</v>
      </c>
      <c r="B42" s="32"/>
      <c r="C42" s="19">
        <v>0</v>
      </c>
      <c r="D42" s="32"/>
      <c r="E42" s="32"/>
      <c r="F42" s="32"/>
      <c r="G42" s="32"/>
    </row>
    <row r="43" spans="1:7">
      <c r="A43" s="18" t="s">
        <v>2108</v>
      </c>
      <c r="B43" s="32"/>
      <c r="C43" s="19">
        <v>0</v>
      </c>
      <c r="D43" s="32"/>
      <c r="E43" s="32"/>
      <c r="F43" s="32"/>
      <c r="G43" s="32"/>
    </row>
    <row r="44" spans="1:7">
      <c r="A44" s="18" t="s">
        <v>2109</v>
      </c>
      <c r="B44" s="32"/>
      <c r="C44" s="19">
        <v>7</v>
      </c>
      <c r="D44" s="32"/>
      <c r="E44" s="32"/>
      <c r="F44" s="32"/>
      <c r="G44" s="32"/>
    </row>
    <row r="45" spans="1:7">
      <c r="A45" s="18" t="s">
        <v>2110</v>
      </c>
      <c r="B45" s="32"/>
      <c r="C45" s="19">
        <v>0</v>
      </c>
      <c r="D45" s="32"/>
      <c r="E45" s="32"/>
      <c r="F45" s="32"/>
      <c r="G45" s="32"/>
    </row>
    <row r="46" spans="1:7">
      <c r="A46" s="18" t="s">
        <v>2111</v>
      </c>
      <c r="B46" s="19">
        <f>SUM(C46:G46)</f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1:7">
      <c r="A47" s="18" t="s">
        <v>2112</v>
      </c>
      <c r="B47" s="32"/>
      <c r="C47" s="19">
        <v>0</v>
      </c>
      <c r="D47" s="32"/>
      <c r="E47" s="32"/>
      <c r="F47" s="32"/>
      <c r="G47" s="32"/>
    </row>
    <row r="48" spans="1:7">
      <c r="A48" s="18" t="s">
        <v>2113</v>
      </c>
      <c r="B48" s="32"/>
      <c r="C48" s="19">
        <v>0</v>
      </c>
      <c r="D48" s="32"/>
      <c r="E48" s="32"/>
      <c r="F48" s="32"/>
      <c r="G48" s="32"/>
    </row>
    <row r="49" spans="1:7">
      <c r="A49" s="18" t="s">
        <v>2114</v>
      </c>
      <c r="B49" s="32"/>
      <c r="C49" s="19">
        <v>0</v>
      </c>
      <c r="D49" s="32"/>
      <c r="E49" s="32"/>
      <c r="F49" s="32"/>
      <c r="G49" s="32"/>
    </row>
    <row r="50" spans="1:7">
      <c r="A50" s="18" t="s">
        <v>2115</v>
      </c>
      <c r="B50" s="32"/>
      <c r="C50" s="19">
        <v>0</v>
      </c>
      <c r="D50" s="32"/>
      <c r="E50" s="32"/>
      <c r="F50" s="32"/>
      <c r="G50" s="32"/>
    </row>
    <row r="51" spans="1:7">
      <c r="A51" s="18" t="s">
        <v>2116</v>
      </c>
      <c r="B51" s="32"/>
      <c r="C51" s="19">
        <v>0</v>
      </c>
      <c r="D51" s="32"/>
      <c r="E51" s="32"/>
      <c r="F51" s="32"/>
      <c r="G51" s="32"/>
    </row>
    <row r="52" spans="1:7">
      <c r="A52" s="18" t="s">
        <v>2117</v>
      </c>
      <c r="B52" s="32"/>
      <c r="C52" s="19">
        <v>0</v>
      </c>
      <c r="D52" s="32"/>
      <c r="E52" s="32"/>
      <c r="F52" s="32"/>
      <c r="G52" s="32"/>
    </row>
    <row r="53" spans="1:7">
      <c r="A53" s="18" t="s">
        <v>2118</v>
      </c>
      <c r="B53" s="32"/>
      <c r="C53" s="19">
        <v>0</v>
      </c>
      <c r="D53" s="32"/>
      <c r="E53" s="32"/>
      <c r="F53" s="32"/>
      <c r="G53" s="32"/>
    </row>
    <row r="54" spans="1:7">
      <c r="A54" s="18" t="s">
        <v>2119</v>
      </c>
      <c r="B54" s="32"/>
      <c r="C54" s="19">
        <v>0</v>
      </c>
      <c r="D54" s="32"/>
      <c r="E54" s="32"/>
      <c r="F54" s="32"/>
      <c r="G54" s="32"/>
    </row>
    <row r="55" spans="1:7">
      <c r="A55" s="18" t="s">
        <v>2120</v>
      </c>
      <c r="B55" s="19">
        <f>SUM(C55:G55)</f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1:7">
      <c r="A56" s="18" t="s">
        <v>2121</v>
      </c>
      <c r="B56" s="32"/>
      <c r="C56" s="19">
        <v>0</v>
      </c>
      <c r="D56" s="32"/>
      <c r="E56" s="32"/>
      <c r="F56" s="32"/>
      <c r="G56" s="32"/>
    </row>
    <row r="57" spans="1:7">
      <c r="A57" s="18" t="s">
        <v>2098</v>
      </c>
      <c r="B57" s="32"/>
      <c r="C57" s="19">
        <v>0</v>
      </c>
      <c r="D57" s="32"/>
      <c r="E57" s="32"/>
      <c r="F57" s="32"/>
      <c r="G57" s="32"/>
    </row>
    <row r="58" spans="1:7">
      <c r="A58" s="18" t="s">
        <v>2099</v>
      </c>
      <c r="B58" s="32"/>
      <c r="C58" s="19">
        <v>0</v>
      </c>
      <c r="D58" s="32"/>
      <c r="E58" s="32"/>
      <c r="F58" s="32"/>
      <c r="G58" s="32"/>
    </row>
    <row r="59" spans="1:7">
      <c r="A59" s="18" t="s">
        <v>2122</v>
      </c>
      <c r="B59" s="32"/>
      <c r="C59" s="19">
        <v>0</v>
      </c>
      <c r="D59" s="32"/>
      <c r="E59" s="32"/>
      <c r="F59" s="32"/>
      <c r="G59" s="32"/>
    </row>
    <row r="60" spans="1:7">
      <c r="A60" s="18" t="s">
        <v>2123</v>
      </c>
      <c r="B60" s="32"/>
      <c r="C60" s="19">
        <v>0</v>
      </c>
      <c r="D60" s="32"/>
      <c r="E60" s="32"/>
      <c r="F60" s="32"/>
      <c r="G60" s="32"/>
    </row>
    <row r="61" spans="1:7">
      <c r="A61" s="18" t="s">
        <v>2124</v>
      </c>
      <c r="B61" s="32"/>
      <c r="C61" s="19">
        <v>0</v>
      </c>
      <c r="D61" s="32"/>
      <c r="E61" s="32"/>
      <c r="F61" s="32"/>
      <c r="G61" s="32"/>
    </row>
    <row r="62" spans="1:7">
      <c r="A62" s="18" t="s">
        <v>2125</v>
      </c>
      <c r="B62" s="19">
        <f>SUM(C62:G62)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</row>
    <row r="63" spans="1:7">
      <c r="A63" s="18" t="s">
        <v>2126</v>
      </c>
      <c r="B63" s="32"/>
      <c r="C63" s="19">
        <v>0</v>
      </c>
      <c r="D63" s="32"/>
      <c r="E63" s="32"/>
      <c r="F63" s="32"/>
      <c r="G63" s="32"/>
    </row>
    <row r="64" spans="1:7">
      <c r="A64" s="18" t="s">
        <v>2127</v>
      </c>
      <c r="B64" s="32"/>
      <c r="C64" s="19">
        <v>0</v>
      </c>
      <c r="D64" s="32"/>
      <c r="E64" s="32"/>
      <c r="F64" s="32"/>
      <c r="G64" s="32"/>
    </row>
    <row r="65" spans="1:7">
      <c r="A65" s="18" t="s">
        <v>2128</v>
      </c>
      <c r="B65" s="32"/>
      <c r="C65" s="19">
        <v>0</v>
      </c>
      <c r="D65" s="32"/>
      <c r="E65" s="32"/>
      <c r="F65" s="32"/>
      <c r="G65" s="32"/>
    </row>
    <row r="66" spans="1:7">
      <c r="A66" s="18" t="s">
        <v>2129</v>
      </c>
      <c r="B66" s="19">
        <f>SUM(C66:G66)</f>
        <v>267</v>
      </c>
      <c r="C66" s="19">
        <v>267</v>
      </c>
      <c r="D66" s="19">
        <v>0</v>
      </c>
      <c r="E66" s="19">
        <v>0</v>
      </c>
      <c r="F66" s="19">
        <v>0</v>
      </c>
      <c r="G66" s="19">
        <v>0</v>
      </c>
    </row>
    <row r="67" spans="1:7">
      <c r="A67" s="18" t="s">
        <v>2130</v>
      </c>
      <c r="B67" s="32"/>
      <c r="C67" s="19">
        <v>267</v>
      </c>
      <c r="D67" s="32"/>
      <c r="E67" s="32"/>
      <c r="F67" s="32"/>
      <c r="G67" s="32"/>
    </row>
    <row r="68" spans="1:7">
      <c r="A68" s="18" t="s">
        <v>2113</v>
      </c>
      <c r="B68" s="32"/>
      <c r="C68" s="19">
        <v>254</v>
      </c>
      <c r="D68" s="32"/>
      <c r="E68" s="32"/>
      <c r="F68" s="32"/>
      <c r="G68" s="32"/>
    </row>
    <row r="69" spans="1:7">
      <c r="A69" s="18" t="s">
        <v>2114</v>
      </c>
      <c r="B69" s="32"/>
      <c r="C69" s="19">
        <v>0</v>
      </c>
      <c r="D69" s="32"/>
      <c r="E69" s="32"/>
      <c r="F69" s="32"/>
      <c r="G69" s="32"/>
    </row>
    <row r="70" spans="1:7">
      <c r="A70" s="18" t="s">
        <v>2115</v>
      </c>
      <c r="B70" s="32"/>
      <c r="C70" s="19">
        <v>0</v>
      </c>
      <c r="D70" s="32"/>
      <c r="E70" s="32"/>
      <c r="F70" s="32"/>
      <c r="G70" s="32"/>
    </row>
    <row r="71" spans="1:7">
      <c r="A71" s="18" t="s">
        <v>2116</v>
      </c>
      <c r="B71" s="32"/>
      <c r="C71" s="19">
        <v>0</v>
      </c>
      <c r="D71" s="32"/>
      <c r="E71" s="32"/>
      <c r="F71" s="32"/>
      <c r="G71" s="32"/>
    </row>
    <row r="72" spans="1:7">
      <c r="A72" s="18" t="s">
        <v>2131</v>
      </c>
      <c r="B72" s="32"/>
      <c r="C72" s="19">
        <v>13</v>
      </c>
      <c r="D72" s="32"/>
      <c r="E72" s="32"/>
      <c r="F72" s="32"/>
      <c r="G72" s="32"/>
    </row>
    <row r="73" spans="1:7">
      <c r="A73" s="18" t="s">
        <v>2132</v>
      </c>
      <c r="B73" s="32"/>
      <c r="C73" s="19">
        <v>0</v>
      </c>
      <c r="D73" s="32"/>
      <c r="E73" s="32"/>
      <c r="F73" s="32"/>
      <c r="G73" s="32"/>
    </row>
    <row r="74" spans="1:7">
      <c r="A74" s="18" t="s">
        <v>2133</v>
      </c>
      <c r="B74" s="32"/>
      <c r="C74" s="19">
        <v>0</v>
      </c>
      <c r="D74" s="32"/>
      <c r="E74" s="32"/>
      <c r="F74" s="32"/>
      <c r="G74" s="32"/>
    </row>
    <row r="75" spans="1:7">
      <c r="A75" s="18" t="s">
        <v>2134</v>
      </c>
      <c r="B75" s="19">
        <f>SUM(C75:G75)</f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</row>
    <row r="76" spans="1:7">
      <c r="A76" s="18" t="s">
        <v>2135</v>
      </c>
      <c r="B76" s="32"/>
      <c r="C76" s="19">
        <v>0</v>
      </c>
      <c r="D76" s="32"/>
      <c r="E76" s="32"/>
      <c r="F76" s="32"/>
      <c r="G76" s="32"/>
    </row>
    <row r="77" spans="1:7">
      <c r="A77" s="18" t="s">
        <v>2136</v>
      </c>
      <c r="B77" s="32"/>
      <c r="C77" s="19">
        <v>0</v>
      </c>
      <c r="D77" s="32"/>
      <c r="E77" s="32"/>
      <c r="F77" s="32"/>
      <c r="G77" s="32"/>
    </row>
    <row r="78" spans="1:7">
      <c r="A78" s="18" t="s">
        <v>2137</v>
      </c>
      <c r="B78" s="32"/>
      <c r="C78" s="19">
        <v>0</v>
      </c>
      <c r="D78" s="32"/>
      <c r="E78" s="32"/>
      <c r="F78" s="32"/>
      <c r="G78" s="32"/>
    </row>
    <row r="79" spans="1:7">
      <c r="A79" s="18" t="s">
        <v>2138</v>
      </c>
      <c r="B79" s="32"/>
      <c r="C79" s="19">
        <v>0</v>
      </c>
      <c r="D79" s="32"/>
      <c r="E79" s="32"/>
      <c r="F79" s="32"/>
      <c r="G79" s="32"/>
    </row>
    <row r="80" spans="1:7">
      <c r="A80" s="18" t="s">
        <v>2139</v>
      </c>
      <c r="B80" s="32"/>
      <c r="C80" s="19">
        <v>0</v>
      </c>
      <c r="D80" s="32"/>
      <c r="E80" s="32"/>
      <c r="F80" s="32"/>
      <c r="G80" s="32"/>
    </row>
    <row r="81" spans="1:7">
      <c r="A81" s="18" t="s">
        <v>2140</v>
      </c>
      <c r="B81" s="32"/>
      <c r="C81" s="19">
        <v>0</v>
      </c>
      <c r="D81" s="32"/>
      <c r="E81" s="32"/>
      <c r="F81" s="32"/>
      <c r="G81" s="32"/>
    </row>
    <row r="82" spans="1:7">
      <c r="A82" s="18" t="s">
        <v>2141</v>
      </c>
      <c r="B82" s="19">
        <f>SUM(C82:G82)</f>
        <v>0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</row>
    <row r="83" spans="1:7">
      <c r="A83" s="18" t="s">
        <v>2142</v>
      </c>
      <c r="B83" s="32"/>
      <c r="C83" s="19">
        <v>0</v>
      </c>
      <c r="D83" s="32"/>
      <c r="E83" s="32"/>
      <c r="F83" s="32"/>
      <c r="G83" s="32"/>
    </row>
    <row r="84" spans="1:7">
      <c r="A84" s="18" t="s">
        <v>2087</v>
      </c>
      <c r="B84" s="32"/>
      <c r="C84" s="19">
        <v>0</v>
      </c>
      <c r="D84" s="32"/>
      <c r="E84" s="32"/>
      <c r="F84" s="32"/>
      <c r="G84" s="32"/>
    </row>
    <row r="85" spans="1:7">
      <c r="A85" s="18" t="s">
        <v>2143</v>
      </c>
      <c r="B85" s="32"/>
      <c r="C85" s="19">
        <v>0</v>
      </c>
      <c r="D85" s="32"/>
      <c r="E85" s="32"/>
      <c r="F85" s="32"/>
      <c r="G85" s="32"/>
    </row>
    <row r="86" spans="1:7">
      <c r="A86" s="18" t="s">
        <v>2144</v>
      </c>
      <c r="B86" s="32"/>
      <c r="C86" s="19">
        <v>0</v>
      </c>
      <c r="D86" s="32"/>
      <c r="E86" s="32"/>
      <c r="F86" s="32"/>
      <c r="G86" s="32"/>
    </row>
    <row r="87" spans="1:7">
      <c r="A87" s="18" t="s">
        <v>2145</v>
      </c>
      <c r="B87" s="32"/>
      <c r="C87" s="19">
        <v>0</v>
      </c>
      <c r="D87" s="32"/>
      <c r="E87" s="32"/>
      <c r="F87" s="32"/>
      <c r="G87" s="32"/>
    </row>
    <row r="88" spans="1:7">
      <c r="A88" s="18" t="s">
        <v>2146</v>
      </c>
      <c r="B88" s="32"/>
      <c r="C88" s="19">
        <v>0</v>
      </c>
      <c r="D88" s="32"/>
      <c r="E88" s="32"/>
      <c r="F88" s="32"/>
      <c r="G88" s="32"/>
    </row>
    <row r="89" spans="1:7">
      <c r="A89" s="18" t="s">
        <v>2147</v>
      </c>
      <c r="B89" s="32"/>
      <c r="C89" s="19">
        <v>0</v>
      </c>
      <c r="D89" s="32"/>
      <c r="E89" s="32"/>
      <c r="F89" s="32"/>
      <c r="G89" s="32"/>
    </row>
    <row r="90" spans="1:7">
      <c r="A90" s="18" t="s">
        <v>2148</v>
      </c>
      <c r="B90" s="19">
        <f>SUM(C90:G90)</f>
        <v>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</row>
    <row r="91" spans="1:7">
      <c r="A91" s="18" t="s">
        <v>2082</v>
      </c>
      <c r="B91" s="32"/>
      <c r="C91" s="19">
        <v>0</v>
      </c>
      <c r="D91" s="32"/>
      <c r="E91" s="32"/>
      <c r="F91" s="32"/>
      <c r="G91" s="32"/>
    </row>
    <row r="92" spans="1:7">
      <c r="A92" s="18" t="s">
        <v>2149</v>
      </c>
      <c r="B92" s="32"/>
      <c r="C92" s="19">
        <v>0</v>
      </c>
      <c r="D92" s="32"/>
      <c r="E92" s="32"/>
      <c r="F92" s="32"/>
      <c r="G92" s="32"/>
    </row>
    <row r="93" spans="1:7">
      <c r="A93" s="18" t="s">
        <v>2150</v>
      </c>
      <c r="B93" s="32"/>
      <c r="C93" s="19">
        <v>0</v>
      </c>
      <c r="D93" s="32"/>
      <c r="E93" s="32"/>
      <c r="F93" s="32"/>
      <c r="G93" s="32"/>
    </row>
    <row r="94" spans="1:7">
      <c r="A94" s="18" t="s">
        <v>2151</v>
      </c>
      <c r="B94" s="32"/>
      <c r="C94" s="19">
        <v>0</v>
      </c>
      <c r="D94" s="32"/>
      <c r="E94" s="32"/>
      <c r="F94" s="32"/>
      <c r="G94" s="32"/>
    </row>
    <row r="95" spans="1:7">
      <c r="A95" s="18" t="s">
        <v>2152</v>
      </c>
      <c r="B95" s="19">
        <f>SUM(C95:G95)</f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</row>
    <row r="96" spans="1:7">
      <c r="A96" s="18" t="s">
        <v>2153</v>
      </c>
      <c r="B96" s="32"/>
      <c r="C96" s="19">
        <v>0</v>
      </c>
      <c r="D96" s="32"/>
      <c r="E96" s="32"/>
      <c r="F96" s="32"/>
      <c r="G96" s="32"/>
    </row>
    <row r="97" spans="1:7">
      <c r="A97" s="18" t="s">
        <v>1380</v>
      </c>
      <c r="B97" s="32"/>
      <c r="C97" s="19">
        <v>0</v>
      </c>
      <c r="D97" s="32"/>
      <c r="E97" s="32"/>
      <c r="F97" s="32"/>
      <c r="G97" s="32"/>
    </row>
    <row r="98" spans="1:7">
      <c r="A98" s="18" t="s">
        <v>2154</v>
      </c>
      <c r="B98" s="32"/>
      <c r="C98" s="19">
        <v>0</v>
      </c>
      <c r="D98" s="32"/>
      <c r="E98" s="32"/>
      <c r="F98" s="32"/>
      <c r="G98" s="32"/>
    </row>
    <row r="99" spans="1:7">
      <c r="A99" s="18" t="s">
        <v>2155</v>
      </c>
      <c r="B99" s="32"/>
      <c r="C99" s="19">
        <v>0</v>
      </c>
      <c r="D99" s="32"/>
      <c r="E99" s="32"/>
      <c r="F99" s="32"/>
      <c r="G99" s="32"/>
    </row>
    <row r="100" spans="1:7">
      <c r="A100" s="18" t="s">
        <v>2156</v>
      </c>
      <c r="B100" s="32"/>
      <c r="C100" s="19">
        <v>0</v>
      </c>
      <c r="D100" s="32"/>
      <c r="E100" s="32"/>
      <c r="F100" s="32"/>
      <c r="G100" s="32"/>
    </row>
    <row r="101" spans="1:7">
      <c r="A101" s="18" t="s">
        <v>2157</v>
      </c>
      <c r="B101" s="32"/>
      <c r="C101" s="19">
        <v>0</v>
      </c>
      <c r="D101" s="32"/>
      <c r="E101" s="32"/>
      <c r="F101" s="32"/>
      <c r="G101" s="32"/>
    </row>
    <row r="102" spans="1:7">
      <c r="A102" s="18" t="s">
        <v>2158</v>
      </c>
      <c r="B102" s="32"/>
      <c r="C102" s="19">
        <v>0</v>
      </c>
      <c r="D102" s="32"/>
      <c r="E102" s="32"/>
      <c r="F102" s="32"/>
      <c r="G102" s="32"/>
    </row>
    <row r="103" spans="1:7">
      <c r="A103" s="42" t="s">
        <v>2159</v>
      </c>
      <c r="B103" s="19">
        <f>SUM(C103:G103)</f>
        <v>0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</row>
    <row r="104" spans="1:7">
      <c r="A104" s="43" t="s">
        <v>2160</v>
      </c>
      <c r="B104" s="44"/>
      <c r="C104" s="19">
        <v>0</v>
      </c>
      <c r="D104" s="32"/>
      <c r="E104" s="32"/>
      <c r="F104" s="32"/>
      <c r="G104" s="32"/>
    </row>
    <row r="105" spans="1:7">
      <c r="A105" s="45" t="s">
        <v>1423</v>
      </c>
      <c r="B105" s="32"/>
      <c r="C105" s="19">
        <v>0</v>
      </c>
      <c r="D105" s="32"/>
      <c r="E105" s="32"/>
      <c r="F105" s="32"/>
      <c r="G105" s="32"/>
    </row>
    <row r="106" spans="1:7">
      <c r="A106" s="18" t="s">
        <v>1424</v>
      </c>
      <c r="B106" s="32"/>
      <c r="C106" s="19">
        <v>0</v>
      </c>
      <c r="D106" s="32"/>
      <c r="E106" s="32"/>
      <c r="F106" s="32"/>
      <c r="G106" s="32"/>
    </row>
    <row r="107" spans="1:7">
      <c r="A107" s="18" t="s">
        <v>2161</v>
      </c>
      <c r="B107" s="32"/>
      <c r="C107" s="19">
        <v>0</v>
      </c>
      <c r="D107" s="32"/>
      <c r="E107" s="32"/>
      <c r="F107" s="32"/>
      <c r="G107" s="32"/>
    </row>
    <row r="108" spans="1:7">
      <c r="A108" s="18" t="s">
        <v>2162</v>
      </c>
      <c r="B108" s="32"/>
      <c r="C108" s="19">
        <v>0</v>
      </c>
      <c r="D108" s="32"/>
      <c r="E108" s="32"/>
      <c r="F108" s="32"/>
      <c r="G108" s="32"/>
    </row>
    <row r="109" spans="1:7">
      <c r="A109" s="18" t="s">
        <v>2163</v>
      </c>
      <c r="B109" s="32"/>
      <c r="C109" s="19">
        <v>0</v>
      </c>
      <c r="D109" s="32"/>
      <c r="E109" s="32"/>
      <c r="F109" s="32"/>
      <c r="G109" s="32"/>
    </row>
    <row r="110" spans="1:7">
      <c r="A110" s="18" t="s">
        <v>2164</v>
      </c>
      <c r="B110" s="32"/>
      <c r="C110" s="19">
        <v>0</v>
      </c>
      <c r="D110" s="32"/>
      <c r="E110" s="32"/>
      <c r="F110" s="32"/>
      <c r="G110" s="32"/>
    </row>
    <row r="111" spans="1:7">
      <c r="A111" s="18" t="s">
        <v>2165</v>
      </c>
      <c r="B111" s="19">
        <f>SUM(C111:G111)</f>
        <v>0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7">
      <c r="A112" s="18" t="s">
        <v>2166</v>
      </c>
      <c r="B112" s="32"/>
      <c r="C112" s="19">
        <v>0</v>
      </c>
      <c r="D112" s="32"/>
      <c r="E112" s="32"/>
      <c r="F112" s="32"/>
      <c r="G112" s="32"/>
    </row>
    <row r="113" spans="1:7">
      <c r="A113" s="18" t="s">
        <v>2161</v>
      </c>
      <c r="B113" s="32"/>
      <c r="C113" s="19">
        <v>0</v>
      </c>
      <c r="D113" s="32"/>
      <c r="E113" s="32"/>
      <c r="F113" s="32"/>
      <c r="G113" s="32"/>
    </row>
    <row r="114" spans="1:7">
      <c r="A114" s="18" t="s">
        <v>2167</v>
      </c>
      <c r="B114" s="32"/>
      <c r="C114" s="19">
        <v>0</v>
      </c>
      <c r="D114" s="32"/>
      <c r="E114" s="32"/>
      <c r="F114" s="32"/>
      <c r="G114" s="32"/>
    </row>
    <row r="115" spans="1:7">
      <c r="A115" s="18" t="s">
        <v>2168</v>
      </c>
      <c r="B115" s="32"/>
      <c r="C115" s="19">
        <v>0</v>
      </c>
      <c r="D115" s="32"/>
      <c r="E115" s="32"/>
      <c r="F115" s="32"/>
      <c r="G115" s="32"/>
    </row>
    <row r="116" spans="1:7">
      <c r="A116" s="18" t="s">
        <v>2169</v>
      </c>
      <c r="B116" s="32"/>
      <c r="C116" s="19">
        <v>0</v>
      </c>
      <c r="D116" s="32"/>
      <c r="E116" s="32"/>
      <c r="F116" s="32"/>
      <c r="G116" s="32"/>
    </row>
    <row r="117" spans="1:7">
      <c r="A117" s="18" t="s">
        <v>2170</v>
      </c>
      <c r="B117" s="32"/>
      <c r="C117" s="19">
        <v>0</v>
      </c>
      <c r="D117" s="32"/>
      <c r="E117" s="32"/>
      <c r="F117" s="32"/>
      <c r="G117" s="32"/>
    </row>
    <row r="118" spans="1:7">
      <c r="A118" s="18" t="s">
        <v>2171</v>
      </c>
      <c r="B118" s="32"/>
      <c r="C118" s="19">
        <v>0</v>
      </c>
      <c r="D118" s="32"/>
      <c r="E118" s="32"/>
      <c r="F118" s="32"/>
      <c r="G118" s="32"/>
    </row>
    <row r="119" spans="1:7">
      <c r="A119" s="18" t="s">
        <v>2172</v>
      </c>
      <c r="B119" s="19">
        <f>SUM(C119:G119)</f>
        <v>0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</row>
    <row r="120" spans="1:7">
      <c r="A120" s="18" t="s">
        <v>2173</v>
      </c>
      <c r="B120" s="32"/>
      <c r="C120" s="19">
        <v>0</v>
      </c>
      <c r="D120" s="32"/>
      <c r="E120" s="32"/>
      <c r="F120" s="32"/>
      <c r="G120" s="32"/>
    </row>
    <row r="121" spans="1:7">
      <c r="A121" s="18" t="s">
        <v>1430</v>
      </c>
      <c r="B121" s="32"/>
      <c r="C121" s="19">
        <v>0</v>
      </c>
      <c r="D121" s="32"/>
      <c r="E121" s="32"/>
      <c r="F121" s="32"/>
      <c r="G121" s="32"/>
    </row>
    <row r="122" spans="1:7">
      <c r="A122" s="18" t="s">
        <v>2174</v>
      </c>
      <c r="B122" s="32"/>
      <c r="C122" s="19">
        <v>0</v>
      </c>
      <c r="D122" s="32"/>
      <c r="E122" s="32"/>
      <c r="F122" s="32"/>
      <c r="G122" s="32"/>
    </row>
    <row r="123" spans="1:7">
      <c r="A123" s="18" t="s">
        <v>2175</v>
      </c>
      <c r="B123" s="32"/>
      <c r="C123" s="19">
        <v>0</v>
      </c>
      <c r="D123" s="32"/>
      <c r="E123" s="32"/>
      <c r="F123" s="32"/>
      <c r="G123" s="32"/>
    </row>
    <row r="124" spans="1:7">
      <c r="A124" s="18" t="s">
        <v>2176</v>
      </c>
      <c r="B124" s="32"/>
      <c r="C124" s="19">
        <v>0</v>
      </c>
      <c r="D124" s="32"/>
      <c r="E124" s="32"/>
      <c r="F124" s="32"/>
      <c r="G124" s="32"/>
    </row>
    <row r="125" spans="1:7">
      <c r="A125" s="18" t="s">
        <v>2177</v>
      </c>
      <c r="B125" s="32"/>
      <c r="C125" s="19">
        <v>0</v>
      </c>
      <c r="D125" s="32"/>
      <c r="E125" s="32"/>
      <c r="F125" s="32"/>
      <c r="G125" s="32"/>
    </row>
    <row r="126" spans="1:7">
      <c r="A126" s="18" t="s">
        <v>2178</v>
      </c>
      <c r="B126" s="32"/>
      <c r="C126" s="19">
        <v>0</v>
      </c>
      <c r="D126" s="32"/>
      <c r="E126" s="32"/>
      <c r="F126" s="32"/>
      <c r="G126" s="32"/>
    </row>
    <row r="127" spans="1:7">
      <c r="A127" s="18" t="s">
        <v>2179</v>
      </c>
      <c r="B127" s="19">
        <f>SUM(C127:G127)</f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</row>
    <row r="128" spans="1:7">
      <c r="A128" s="18" t="s">
        <v>2180</v>
      </c>
      <c r="B128" s="32"/>
      <c r="C128" s="19">
        <v>0</v>
      </c>
      <c r="D128" s="32"/>
      <c r="E128" s="32"/>
      <c r="F128" s="32"/>
      <c r="G128" s="32"/>
    </row>
    <row r="129" spans="1:7">
      <c r="A129" s="18" t="s">
        <v>2181</v>
      </c>
      <c r="B129" s="32"/>
      <c r="C129" s="19">
        <v>0</v>
      </c>
      <c r="D129" s="32"/>
      <c r="E129" s="32"/>
      <c r="F129" s="32"/>
      <c r="G129" s="32"/>
    </row>
    <row r="130" spans="1:7">
      <c r="A130" s="18" t="s">
        <v>2182</v>
      </c>
      <c r="B130" s="32"/>
      <c r="C130" s="19">
        <v>0</v>
      </c>
      <c r="D130" s="32"/>
      <c r="E130" s="32"/>
      <c r="F130" s="32"/>
      <c r="G130" s="32"/>
    </row>
    <row r="131" spans="1:7">
      <c r="A131" s="18" t="s">
        <v>2183</v>
      </c>
      <c r="B131" s="32"/>
      <c r="C131" s="19">
        <v>0</v>
      </c>
      <c r="D131" s="32"/>
      <c r="E131" s="32"/>
      <c r="F131" s="32"/>
      <c r="G131" s="32"/>
    </row>
    <row r="132" spans="1:7">
      <c r="A132" s="18" t="s">
        <v>2184</v>
      </c>
      <c r="B132" s="32"/>
      <c r="C132" s="19">
        <v>0</v>
      </c>
      <c r="D132" s="32"/>
      <c r="E132" s="32"/>
      <c r="F132" s="32"/>
      <c r="G132" s="32"/>
    </row>
    <row r="133" spans="1:7">
      <c r="A133" s="18" t="s">
        <v>2185</v>
      </c>
      <c r="B133" s="32"/>
      <c r="C133" s="19">
        <v>0</v>
      </c>
      <c r="D133" s="32"/>
      <c r="E133" s="32"/>
      <c r="F133" s="32"/>
      <c r="G133" s="32"/>
    </row>
    <row r="134" spans="1:7">
      <c r="A134" s="18" t="s">
        <v>2186</v>
      </c>
      <c r="B134" s="32"/>
      <c r="C134" s="19">
        <v>0</v>
      </c>
      <c r="D134" s="32"/>
      <c r="E134" s="32"/>
      <c r="F134" s="32"/>
      <c r="G134" s="32"/>
    </row>
    <row r="135" spans="1:7">
      <c r="A135" s="18" t="s">
        <v>2187</v>
      </c>
      <c r="B135" s="32"/>
      <c r="C135" s="19">
        <v>0</v>
      </c>
      <c r="D135" s="32"/>
      <c r="E135" s="32"/>
      <c r="F135" s="32"/>
      <c r="G135" s="32"/>
    </row>
    <row r="136" spans="1:7">
      <c r="A136" s="18" t="s">
        <v>2188</v>
      </c>
      <c r="B136" s="19">
        <f>SUM(C136:G136)</f>
        <v>142</v>
      </c>
      <c r="C136" s="19">
        <v>49</v>
      </c>
      <c r="D136" s="19">
        <v>0</v>
      </c>
      <c r="E136" s="19">
        <v>93</v>
      </c>
      <c r="F136" s="19">
        <v>0</v>
      </c>
      <c r="G136" s="19">
        <v>0</v>
      </c>
    </row>
    <row r="137" spans="1:7">
      <c r="A137" s="18" t="s">
        <v>2189</v>
      </c>
      <c r="B137" s="32"/>
      <c r="C137" s="19">
        <v>49</v>
      </c>
      <c r="D137" s="32"/>
      <c r="E137" s="32"/>
      <c r="F137" s="32"/>
      <c r="G137" s="32"/>
    </row>
    <row r="138" spans="1:7">
      <c r="A138" s="18" t="s">
        <v>2190</v>
      </c>
      <c r="B138" s="32"/>
      <c r="C138" s="19">
        <v>0</v>
      </c>
      <c r="D138" s="32"/>
      <c r="E138" s="32"/>
      <c r="F138" s="32"/>
      <c r="G138" s="32"/>
    </row>
    <row r="139" spans="1:7">
      <c r="A139" s="18" t="s">
        <v>2191</v>
      </c>
      <c r="B139" s="32"/>
      <c r="C139" s="19">
        <v>0</v>
      </c>
      <c r="D139" s="32"/>
      <c r="E139" s="32"/>
      <c r="F139" s="32"/>
      <c r="G139" s="32"/>
    </row>
    <row r="140" spans="1:7">
      <c r="A140" s="18" t="s">
        <v>2192</v>
      </c>
      <c r="B140" s="32"/>
      <c r="C140" s="19">
        <v>11</v>
      </c>
      <c r="D140" s="32"/>
      <c r="E140" s="32"/>
      <c r="F140" s="32"/>
      <c r="G140" s="32"/>
    </row>
    <row r="141" spans="1:7">
      <c r="A141" s="18" t="s">
        <v>2193</v>
      </c>
      <c r="B141" s="32"/>
      <c r="C141" s="19">
        <v>0</v>
      </c>
      <c r="D141" s="32"/>
      <c r="E141" s="32"/>
      <c r="F141" s="32"/>
      <c r="G141" s="32"/>
    </row>
    <row r="142" spans="1:7">
      <c r="A142" s="18" t="s">
        <v>2194</v>
      </c>
      <c r="B142" s="32"/>
      <c r="C142" s="19">
        <v>38</v>
      </c>
      <c r="D142" s="32"/>
      <c r="E142" s="32"/>
      <c r="F142" s="32"/>
      <c r="G142" s="32"/>
    </row>
    <row r="143" spans="1:7">
      <c r="A143" s="18" t="s">
        <v>2195</v>
      </c>
      <c r="B143" s="32"/>
      <c r="C143" s="19">
        <v>0</v>
      </c>
      <c r="D143" s="32"/>
      <c r="E143" s="32"/>
      <c r="F143" s="32"/>
      <c r="G143" s="32"/>
    </row>
    <row r="144" spans="1:7">
      <c r="A144" s="18" t="s">
        <v>2196</v>
      </c>
      <c r="B144" s="32"/>
      <c r="C144" s="19">
        <v>0</v>
      </c>
      <c r="D144" s="32"/>
      <c r="E144" s="32"/>
      <c r="F144" s="32"/>
      <c r="G144" s="32"/>
    </row>
    <row r="145" spans="1:7">
      <c r="A145" s="18" t="s">
        <v>2197</v>
      </c>
      <c r="B145" s="19">
        <f>SUM(C145:G145)</f>
        <v>0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</row>
    <row r="146" spans="1:7">
      <c r="A146" s="18" t="s">
        <v>2198</v>
      </c>
      <c r="B146" s="32"/>
      <c r="C146" s="19">
        <v>0</v>
      </c>
      <c r="D146" s="32"/>
      <c r="E146" s="32"/>
      <c r="F146" s="32"/>
      <c r="G146" s="32"/>
    </row>
    <row r="147" spans="1:7">
      <c r="A147" s="18" t="s">
        <v>2199</v>
      </c>
      <c r="B147" s="32"/>
      <c r="C147" s="19">
        <v>0</v>
      </c>
      <c r="D147" s="32"/>
      <c r="E147" s="32"/>
      <c r="F147" s="32"/>
      <c r="G147" s="32"/>
    </row>
    <row r="148" spans="1:7">
      <c r="A148" s="18" t="s">
        <v>2200</v>
      </c>
      <c r="B148" s="19">
        <f>SUM(C148:G148)</f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</row>
    <row r="149" spans="1:7">
      <c r="A149" s="18" t="s">
        <v>2201</v>
      </c>
      <c r="B149" s="32"/>
      <c r="C149" s="19">
        <v>0</v>
      </c>
      <c r="D149" s="32"/>
      <c r="E149" s="32"/>
      <c r="F149" s="32"/>
      <c r="G149" s="32"/>
    </row>
    <row r="150" spans="1:7">
      <c r="A150" s="18" t="s">
        <v>2202</v>
      </c>
      <c r="B150" s="32"/>
      <c r="C150" s="19">
        <v>0</v>
      </c>
      <c r="D150" s="32"/>
      <c r="E150" s="32"/>
      <c r="F150" s="32"/>
      <c r="G150" s="32"/>
    </row>
    <row r="151" spans="1:7">
      <c r="A151" s="18" t="s">
        <v>2203</v>
      </c>
      <c r="B151" s="32"/>
      <c r="C151" s="19">
        <v>0</v>
      </c>
      <c r="D151" s="32"/>
      <c r="E151" s="32"/>
      <c r="F151" s="32"/>
      <c r="G151" s="32"/>
    </row>
    <row r="152" spans="1:7">
      <c r="A152" s="18" t="s">
        <v>2204</v>
      </c>
      <c r="B152" s="32"/>
      <c r="C152" s="19">
        <v>0</v>
      </c>
      <c r="D152" s="32"/>
      <c r="E152" s="32"/>
      <c r="F152" s="32"/>
      <c r="G152" s="32"/>
    </row>
    <row r="153" spans="1:7">
      <c r="A153" s="18" t="s">
        <v>2205</v>
      </c>
      <c r="B153" s="32"/>
      <c r="C153" s="19">
        <v>0</v>
      </c>
      <c r="D153" s="32"/>
      <c r="E153" s="32"/>
      <c r="F153" s="32"/>
      <c r="G153" s="32"/>
    </row>
    <row r="154" spans="1:7">
      <c r="A154" s="18" t="s">
        <v>2206</v>
      </c>
      <c r="B154" s="19">
        <f>SUM(C154:G154)</f>
        <v>0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</row>
    <row r="155" spans="1:7">
      <c r="A155" s="18" t="s">
        <v>2207</v>
      </c>
      <c r="B155" s="32"/>
      <c r="C155" s="19">
        <v>0</v>
      </c>
      <c r="D155" s="32"/>
      <c r="E155" s="32"/>
      <c r="F155" s="32"/>
      <c r="G155" s="32"/>
    </row>
    <row r="156" spans="1:7">
      <c r="A156" s="18" t="s">
        <v>2208</v>
      </c>
      <c r="B156" s="32"/>
      <c r="C156" s="19">
        <v>0</v>
      </c>
      <c r="D156" s="32"/>
      <c r="E156" s="32"/>
      <c r="F156" s="32"/>
      <c r="G156" s="32"/>
    </row>
    <row r="157" spans="1:7">
      <c r="A157" s="18" t="s">
        <v>2209</v>
      </c>
      <c r="B157" s="32"/>
      <c r="C157" s="19">
        <v>0</v>
      </c>
      <c r="D157" s="32"/>
      <c r="E157" s="32"/>
      <c r="F157" s="32"/>
      <c r="G157" s="32"/>
    </row>
    <row r="158" spans="1:7">
      <c r="A158" s="18" t="s">
        <v>2210</v>
      </c>
      <c r="B158" s="32"/>
      <c r="C158" s="19">
        <v>0</v>
      </c>
      <c r="D158" s="32"/>
      <c r="E158" s="32"/>
      <c r="F158" s="32"/>
      <c r="G158" s="32"/>
    </row>
    <row r="159" spans="1:7">
      <c r="A159" s="18" t="s">
        <v>2211</v>
      </c>
      <c r="B159" s="32"/>
      <c r="C159" s="19">
        <v>0</v>
      </c>
      <c r="D159" s="32"/>
      <c r="E159" s="32"/>
      <c r="F159" s="32"/>
      <c r="G159" s="32"/>
    </row>
    <row r="160" spans="1:7">
      <c r="A160" s="18" t="s">
        <v>2212</v>
      </c>
      <c r="B160" s="32"/>
      <c r="C160" s="19">
        <v>0</v>
      </c>
      <c r="D160" s="32"/>
      <c r="E160" s="32"/>
      <c r="F160" s="32"/>
      <c r="G160" s="32"/>
    </row>
    <row r="161" spans="1:7">
      <c r="A161" s="18" t="s">
        <v>2213</v>
      </c>
      <c r="B161" s="32"/>
      <c r="C161" s="19">
        <v>0</v>
      </c>
      <c r="D161" s="32"/>
      <c r="E161" s="32"/>
      <c r="F161" s="32"/>
      <c r="G161" s="32"/>
    </row>
    <row r="162" spans="1:7">
      <c r="A162" s="18" t="s">
        <v>2214</v>
      </c>
      <c r="B162" s="32"/>
      <c r="C162" s="19">
        <v>0</v>
      </c>
      <c r="D162" s="32"/>
      <c r="E162" s="32"/>
      <c r="F162" s="32"/>
      <c r="G162" s="32"/>
    </row>
    <row r="163" spans="1:7">
      <c r="A163" s="18" t="s">
        <v>2215</v>
      </c>
      <c r="B163" s="19">
        <f>SUM(C163:G163)</f>
        <v>1045</v>
      </c>
      <c r="C163" s="19">
        <v>1045</v>
      </c>
      <c r="D163" s="19">
        <v>0</v>
      </c>
      <c r="E163" s="19">
        <v>0</v>
      </c>
      <c r="F163" s="19">
        <v>0</v>
      </c>
      <c r="G163" s="19">
        <v>0</v>
      </c>
    </row>
    <row r="164" spans="1:7">
      <c r="A164" s="18" t="s">
        <v>2216</v>
      </c>
      <c r="B164" s="32"/>
      <c r="C164" s="19">
        <v>1045</v>
      </c>
      <c r="D164" s="32"/>
      <c r="E164" s="32"/>
      <c r="F164" s="32"/>
      <c r="G164" s="32"/>
    </row>
    <row r="165" spans="1:7">
      <c r="A165" s="18" t="s">
        <v>2217</v>
      </c>
      <c r="B165" s="32"/>
      <c r="C165" s="19">
        <v>0</v>
      </c>
      <c r="D165" s="32"/>
      <c r="E165" s="32"/>
      <c r="F165" s="32"/>
      <c r="G165" s="32"/>
    </row>
    <row r="166" spans="1:7">
      <c r="A166" s="18" t="s">
        <v>2218</v>
      </c>
      <c r="B166" s="32"/>
      <c r="C166" s="19">
        <v>917</v>
      </c>
      <c r="D166" s="32"/>
      <c r="E166" s="32"/>
      <c r="F166" s="32"/>
      <c r="G166" s="32"/>
    </row>
    <row r="167" spans="1:7">
      <c r="A167" s="18" t="s">
        <v>2219</v>
      </c>
      <c r="B167" s="32"/>
      <c r="C167" s="19">
        <v>62</v>
      </c>
      <c r="D167" s="32"/>
      <c r="E167" s="32"/>
      <c r="F167" s="32"/>
      <c r="G167" s="32"/>
    </row>
    <row r="168" spans="1:7">
      <c r="A168" s="18" t="s">
        <v>2220</v>
      </c>
      <c r="B168" s="32"/>
      <c r="C168" s="19">
        <v>46</v>
      </c>
      <c r="D168" s="32"/>
      <c r="E168" s="32"/>
      <c r="F168" s="32"/>
      <c r="G168" s="32"/>
    </row>
    <row r="169" spans="1:7">
      <c r="A169" s="18" t="s">
        <v>2221</v>
      </c>
      <c r="B169" s="32"/>
      <c r="C169" s="19">
        <v>0</v>
      </c>
      <c r="D169" s="32"/>
      <c r="E169" s="32"/>
      <c r="F169" s="32"/>
      <c r="G169" s="32"/>
    </row>
    <row r="170" spans="1:7">
      <c r="A170" s="18" t="s">
        <v>2222</v>
      </c>
      <c r="B170" s="32"/>
      <c r="C170" s="19">
        <v>0</v>
      </c>
      <c r="D170" s="32"/>
      <c r="E170" s="32"/>
      <c r="F170" s="32"/>
      <c r="G170" s="32"/>
    </row>
    <row r="171" spans="1:7">
      <c r="A171" s="18" t="s">
        <v>2223</v>
      </c>
      <c r="B171" s="32"/>
      <c r="C171" s="19">
        <v>0</v>
      </c>
      <c r="D171" s="32"/>
      <c r="E171" s="32"/>
      <c r="F171" s="32"/>
      <c r="G171" s="32"/>
    </row>
    <row r="172" spans="1:7">
      <c r="A172" s="18" t="s">
        <v>2224</v>
      </c>
      <c r="B172" s="32"/>
      <c r="C172" s="19">
        <v>0</v>
      </c>
      <c r="D172" s="32"/>
      <c r="E172" s="32"/>
      <c r="F172" s="32"/>
      <c r="G172" s="32"/>
    </row>
    <row r="173" spans="1:7">
      <c r="A173" s="18" t="s">
        <v>2225</v>
      </c>
      <c r="B173" s="32"/>
      <c r="C173" s="19">
        <v>0</v>
      </c>
      <c r="D173" s="32"/>
      <c r="E173" s="32"/>
      <c r="F173" s="32"/>
      <c r="G173" s="32"/>
    </row>
    <row r="174" spans="1:7">
      <c r="A174" s="18" t="s">
        <v>2226</v>
      </c>
      <c r="B174" s="32"/>
      <c r="C174" s="19">
        <v>0</v>
      </c>
      <c r="D174" s="32"/>
      <c r="E174" s="32"/>
      <c r="F174" s="32"/>
      <c r="G174" s="32"/>
    </row>
    <row r="175" spans="1:7">
      <c r="A175" s="18" t="s">
        <v>2227</v>
      </c>
      <c r="B175" s="32"/>
      <c r="C175" s="19">
        <v>20</v>
      </c>
      <c r="D175" s="32"/>
      <c r="E175" s="32"/>
      <c r="F175" s="32"/>
      <c r="G175" s="32"/>
    </row>
    <row r="176" spans="1:7">
      <c r="A176" s="18" t="s">
        <v>2228</v>
      </c>
      <c r="B176" s="32"/>
      <c r="C176" s="19">
        <v>0</v>
      </c>
      <c r="D176" s="32"/>
      <c r="E176" s="32"/>
      <c r="F176" s="32"/>
      <c r="G176" s="32"/>
    </row>
    <row r="177" spans="1:7">
      <c r="A177" s="18" t="s">
        <v>2229</v>
      </c>
      <c r="B177" s="32"/>
      <c r="C177" s="19">
        <v>0</v>
      </c>
      <c r="D177" s="32"/>
      <c r="E177" s="32"/>
      <c r="F177" s="32"/>
      <c r="G177" s="32"/>
    </row>
    <row r="178" spans="1:7">
      <c r="A178" s="18" t="s">
        <v>2230</v>
      </c>
      <c r="B178" s="19">
        <f>SUM(C178:G178)</f>
        <v>9519</v>
      </c>
      <c r="C178" s="19">
        <v>0</v>
      </c>
      <c r="D178" s="19">
        <v>0</v>
      </c>
      <c r="E178" s="19">
        <v>9519</v>
      </c>
      <c r="F178" s="19">
        <v>0</v>
      </c>
      <c r="G178" s="19">
        <v>0</v>
      </c>
    </row>
    <row r="179" spans="1:7">
      <c r="A179" s="18" t="s">
        <v>2231</v>
      </c>
      <c r="B179" s="32"/>
      <c r="C179" s="19">
        <v>0</v>
      </c>
      <c r="D179" s="32"/>
      <c r="E179" s="32"/>
      <c r="F179" s="32"/>
      <c r="G179" s="32"/>
    </row>
    <row r="180" spans="1:7">
      <c r="A180" s="18" t="s">
        <v>2232</v>
      </c>
      <c r="B180" s="32"/>
      <c r="C180" s="19">
        <v>0</v>
      </c>
      <c r="D180" s="32"/>
      <c r="E180" s="32"/>
      <c r="F180" s="32"/>
      <c r="G180" s="32"/>
    </row>
    <row r="181" spans="1:7">
      <c r="A181" s="18" t="s">
        <v>2233</v>
      </c>
      <c r="B181" s="32"/>
      <c r="C181" s="19">
        <v>0</v>
      </c>
      <c r="D181" s="32"/>
      <c r="E181" s="32"/>
      <c r="F181" s="32"/>
      <c r="G181" s="32"/>
    </row>
    <row r="182" spans="1:7">
      <c r="A182" s="18"/>
      <c r="B182" s="32"/>
      <c r="C182" s="32"/>
      <c r="D182" s="32"/>
      <c r="E182" s="32"/>
      <c r="F182" s="32"/>
      <c r="G182" s="32"/>
    </row>
    <row r="183" spans="1:7">
      <c r="A183" s="18"/>
      <c r="B183" s="32"/>
      <c r="C183" s="32"/>
      <c r="D183" s="32"/>
      <c r="E183" s="32"/>
      <c r="F183" s="32"/>
      <c r="G183" s="32"/>
    </row>
    <row r="184" spans="1:7">
      <c r="A184" s="18"/>
      <c r="B184" s="32"/>
      <c r="C184" s="32"/>
      <c r="D184" s="32"/>
      <c r="E184" s="32"/>
      <c r="F184" s="32"/>
      <c r="G184" s="32"/>
    </row>
    <row r="185" spans="1:7">
      <c r="A185" s="18"/>
      <c r="B185" s="32"/>
      <c r="C185" s="32"/>
      <c r="D185" s="32"/>
      <c r="E185" s="32"/>
      <c r="F185" s="32"/>
      <c r="G185" s="32"/>
    </row>
    <row r="186" spans="1:7">
      <c r="A186" s="18"/>
      <c r="B186" s="32"/>
      <c r="C186" s="32"/>
      <c r="D186" s="32"/>
      <c r="E186" s="32"/>
      <c r="F186" s="32"/>
      <c r="G186" s="32"/>
    </row>
    <row r="187" spans="1:7">
      <c r="A187" s="18"/>
      <c r="B187" s="32"/>
      <c r="C187" s="32"/>
      <c r="D187" s="32"/>
      <c r="E187" s="32"/>
      <c r="F187" s="32"/>
      <c r="G187" s="32"/>
    </row>
    <row r="188" spans="1:7">
      <c r="A188" s="18"/>
      <c r="B188" s="32"/>
      <c r="C188" s="32"/>
      <c r="D188" s="32"/>
      <c r="E188" s="32"/>
      <c r="F188" s="32"/>
      <c r="G188" s="32"/>
    </row>
    <row r="189" spans="1:7">
      <c r="A189" s="18"/>
      <c r="B189" s="32"/>
      <c r="C189" s="32"/>
      <c r="D189" s="32"/>
      <c r="E189" s="32"/>
      <c r="F189" s="32"/>
      <c r="G189" s="32"/>
    </row>
    <row r="190" spans="1:7">
      <c r="A190" s="18"/>
      <c r="B190" s="32"/>
      <c r="C190" s="32"/>
      <c r="D190" s="32"/>
      <c r="E190" s="32"/>
      <c r="F190" s="32"/>
      <c r="G190" s="32"/>
    </row>
    <row r="191" spans="1:7">
      <c r="A191" s="18"/>
      <c r="B191" s="32"/>
      <c r="C191" s="32"/>
      <c r="D191" s="32"/>
      <c r="E191" s="32"/>
      <c r="F191" s="32"/>
      <c r="G191" s="32"/>
    </row>
    <row r="192" spans="1:7">
      <c r="A192" s="18"/>
      <c r="B192" s="32"/>
      <c r="C192" s="32"/>
      <c r="D192" s="32"/>
      <c r="E192" s="32"/>
      <c r="F192" s="32"/>
      <c r="G192" s="32"/>
    </row>
    <row r="193" spans="1:7">
      <c r="A193" s="18"/>
      <c r="B193" s="32"/>
      <c r="C193" s="32"/>
      <c r="D193" s="32"/>
      <c r="E193" s="32"/>
      <c r="F193" s="32"/>
      <c r="G193" s="32"/>
    </row>
    <row r="194" spans="1:7">
      <c r="A194" s="18"/>
      <c r="B194" s="32"/>
      <c r="C194" s="32"/>
      <c r="D194" s="32"/>
      <c r="E194" s="32"/>
      <c r="F194" s="32"/>
      <c r="G194" s="32"/>
    </row>
    <row r="195" spans="1:7">
      <c r="A195" s="18"/>
      <c r="B195" s="32"/>
      <c r="C195" s="32"/>
      <c r="D195" s="32"/>
      <c r="E195" s="32"/>
      <c r="F195" s="32"/>
      <c r="G195" s="32"/>
    </row>
    <row r="196" spans="1:7">
      <c r="A196" s="18"/>
      <c r="B196" s="32"/>
      <c r="C196" s="32"/>
      <c r="D196" s="32"/>
      <c r="E196" s="32"/>
      <c r="F196" s="32"/>
      <c r="G196" s="32"/>
    </row>
    <row r="197" spans="1:7">
      <c r="A197" s="18"/>
      <c r="B197" s="32"/>
      <c r="C197" s="32"/>
      <c r="D197" s="32"/>
      <c r="E197" s="32"/>
      <c r="F197" s="32"/>
      <c r="G197" s="32"/>
    </row>
    <row r="198" spans="1:7">
      <c r="A198" s="18"/>
      <c r="B198" s="32"/>
      <c r="C198" s="32"/>
      <c r="D198" s="32"/>
      <c r="E198" s="32"/>
      <c r="F198" s="32"/>
      <c r="G198" s="32"/>
    </row>
    <row r="199" spans="1:7">
      <c r="A199" s="18"/>
      <c r="B199" s="32"/>
      <c r="C199" s="32"/>
      <c r="D199" s="32"/>
      <c r="E199" s="32"/>
      <c r="F199" s="32"/>
      <c r="G199" s="32"/>
    </row>
    <row r="200" spans="1:7">
      <c r="A200" s="18"/>
      <c r="B200" s="32"/>
      <c r="C200" s="32"/>
      <c r="D200" s="32"/>
      <c r="E200" s="32"/>
      <c r="F200" s="32"/>
      <c r="G200" s="32"/>
    </row>
    <row r="201" spans="1:7">
      <c r="A201" s="18"/>
      <c r="B201" s="32"/>
      <c r="C201" s="32"/>
      <c r="D201" s="32"/>
      <c r="E201" s="32"/>
      <c r="F201" s="32"/>
      <c r="G201" s="32"/>
    </row>
    <row r="202" spans="1:7">
      <c r="A202" s="18"/>
      <c r="B202" s="32"/>
      <c r="C202" s="32"/>
      <c r="D202" s="32"/>
      <c r="E202" s="32"/>
      <c r="F202" s="32"/>
      <c r="G202" s="32"/>
    </row>
    <row r="203" spans="1:7">
      <c r="A203" s="18"/>
      <c r="B203" s="32"/>
      <c r="C203" s="32"/>
      <c r="D203" s="32"/>
      <c r="E203" s="32"/>
      <c r="F203" s="32"/>
      <c r="G203" s="32"/>
    </row>
    <row r="204" spans="1:7">
      <c r="A204" s="18"/>
      <c r="B204" s="32"/>
      <c r="C204" s="32"/>
      <c r="D204" s="32"/>
      <c r="E204" s="32"/>
      <c r="F204" s="32"/>
      <c r="G204" s="32"/>
    </row>
    <row r="205" spans="1:7">
      <c r="A205" s="18"/>
      <c r="B205" s="32"/>
      <c r="C205" s="32"/>
      <c r="D205" s="32"/>
      <c r="E205" s="32"/>
      <c r="F205" s="32"/>
      <c r="G205" s="32"/>
    </row>
    <row r="206" spans="1:7">
      <c r="A206" s="18"/>
      <c r="B206" s="32"/>
      <c r="C206" s="32"/>
      <c r="D206" s="32"/>
      <c r="E206" s="32"/>
      <c r="F206" s="32"/>
      <c r="G206" s="32"/>
    </row>
    <row r="207" spans="1:7">
      <c r="A207" s="18"/>
      <c r="B207" s="32"/>
      <c r="C207" s="32"/>
      <c r="D207" s="32"/>
      <c r="E207" s="32"/>
      <c r="F207" s="32"/>
      <c r="G207" s="32"/>
    </row>
    <row r="208" spans="1:7">
      <c r="A208" s="18"/>
      <c r="B208" s="32"/>
      <c r="C208" s="32"/>
      <c r="D208" s="32"/>
      <c r="E208" s="32"/>
      <c r="F208" s="32"/>
      <c r="G208" s="32"/>
    </row>
    <row r="209" spans="1:7">
      <c r="A209" s="18"/>
      <c r="B209" s="32"/>
      <c r="C209" s="32"/>
      <c r="D209" s="32"/>
      <c r="E209" s="32"/>
      <c r="F209" s="32"/>
      <c r="G209" s="32"/>
    </row>
    <row r="210" spans="1:7">
      <c r="A210" s="18"/>
      <c r="B210" s="32"/>
      <c r="C210" s="32"/>
      <c r="D210" s="32"/>
      <c r="E210" s="32"/>
      <c r="F210" s="32"/>
      <c r="G210" s="32"/>
    </row>
    <row r="211" spans="1:7">
      <c r="A211" s="18"/>
      <c r="B211" s="32"/>
      <c r="C211" s="32"/>
      <c r="D211" s="32"/>
      <c r="E211" s="32"/>
      <c r="F211" s="32"/>
      <c r="G211" s="32"/>
    </row>
    <row r="212" spans="1:7">
      <c r="A212" s="18"/>
      <c r="B212" s="32"/>
      <c r="C212" s="32"/>
      <c r="D212" s="32"/>
      <c r="E212" s="32"/>
      <c r="F212" s="32"/>
      <c r="G212" s="32"/>
    </row>
    <row r="213" spans="1:7">
      <c r="A213" s="18"/>
      <c r="B213" s="32"/>
      <c r="C213" s="32"/>
      <c r="D213" s="32"/>
      <c r="E213" s="32"/>
      <c r="F213" s="32"/>
      <c r="G213" s="32"/>
    </row>
    <row r="214" spans="1:7">
      <c r="A214" s="18"/>
      <c r="B214" s="32"/>
      <c r="C214" s="32"/>
      <c r="D214" s="32"/>
      <c r="E214" s="32"/>
      <c r="F214" s="32"/>
      <c r="G214" s="32"/>
    </row>
    <row r="215" spans="1:7">
      <c r="A215" s="18"/>
      <c r="B215" s="32"/>
      <c r="C215" s="32"/>
      <c r="D215" s="32"/>
      <c r="E215" s="32"/>
      <c r="F215" s="32"/>
      <c r="G215" s="32"/>
    </row>
    <row r="216" spans="1:7">
      <c r="A216" s="18"/>
      <c r="B216" s="32"/>
      <c r="C216" s="32"/>
      <c r="D216" s="32"/>
      <c r="E216" s="32"/>
      <c r="F216" s="32"/>
      <c r="G216" s="32"/>
    </row>
    <row r="217" spans="1:7">
      <c r="A217" s="18"/>
      <c r="B217" s="32"/>
      <c r="C217" s="32"/>
      <c r="D217" s="32"/>
      <c r="E217" s="32"/>
      <c r="F217" s="32"/>
      <c r="G217" s="32"/>
    </row>
    <row r="218" spans="1:7">
      <c r="A218" s="18"/>
      <c r="B218" s="32"/>
      <c r="C218" s="32"/>
      <c r="D218" s="32"/>
      <c r="E218" s="32"/>
      <c r="F218" s="32"/>
      <c r="G218" s="32"/>
    </row>
    <row r="219" spans="1:7">
      <c r="A219" s="18"/>
      <c r="B219" s="32"/>
      <c r="C219" s="32"/>
      <c r="D219" s="32"/>
      <c r="E219" s="32"/>
      <c r="F219" s="32"/>
      <c r="G219" s="32"/>
    </row>
    <row r="220" spans="1:7">
      <c r="A220" s="18"/>
      <c r="B220" s="32"/>
      <c r="C220" s="32"/>
      <c r="D220" s="32"/>
      <c r="E220" s="32"/>
      <c r="F220" s="32"/>
      <c r="G220" s="32"/>
    </row>
    <row r="221" spans="1:7">
      <c r="A221" s="18"/>
      <c r="B221" s="32"/>
      <c r="C221" s="32"/>
      <c r="D221" s="32"/>
      <c r="E221" s="32"/>
      <c r="F221" s="32"/>
      <c r="G221" s="32"/>
    </row>
    <row r="222" spans="1:7">
      <c r="A222" s="16" t="s">
        <v>2234</v>
      </c>
      <c r="B222" s="19">
        <f>SUM(C222:G222)</f>
        <v>15161</v>
      </c>
      <c r="C222" s="19">
        <v>3369</v>
      </c>
      <c r="D222" s="19">
        <v>0</v>
      </c>
      <c r="E222" s="19">
        <v>11792</v>
      </c>
      <c r="F222" s="19">
        <v>0</v>
      </c>
      <c r="G222" s="19">
        <v>0</v>
      </c>
    </row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8.8" defaultRowHeight="14.25" outlineLevelCol="3"/>
  <cols>
    <col min="1" max="1" width="27.625"/>
    <col min="2" max="2" width="24.375" customWidth="1"/>
    <col min="3" max="3" width="35.5" customWidth="1"/>
    <col min="4" max="4" width="18.875" customWidth="1"/>
  </cols>
  <sheetData>
    <row r="1" ht="22.5" spans="1:4">
      <c r="A1" s="11" t="s">
        <v>25</v>
      </c>
      <c r="B1" s="11"/>
      <c r="C1" s="11"/>
      <c r="D1" s="11"/>
    </row>
    <row r="2" ht="33" customHeight="1" spans="1:4">
      <c r="A2" s="12" t="s">
        <v>24</v>
      </c>
      <c r="B2" s="12"/>
      <c r="C2" s="12"/>
      <c r="D2" s="12"/>
    </row>
    <row r="3" ht="33" customHeight="1" spans="1:4">
      <c r="A3" s="13" t="s">
        <v>1712</v>
      </c>
      <c r="B3" s="13"/>
      <c r="C3" s="13"/>
      <c r="D3" s="13"/>
    </row>
    <row r="4" ht="33" customHeight="1" spans="1:4">
      <c r="A4" s="25" t="s">
        <v>2012</v>
      </c>
      <c r="B4" s="25" t="s">
        <v>43</v>
      </c>
      <c r="C4" s="25" t="s">
        <v>2012</v>
      </c>
      <c r="D4" s="25" t="s">
        <v>43</v>
      </c>
    </row>
    <row r="5" ht="33" customHeight="1" spans="1:4">
      <c r="A5" s="28" t="s">
        <v>2235</v>
      </c>
      <c r="B5" s="19">
        <f>'[1]L06'!C6</f>
        <v>7537</v>
      </c>
      <c r="C5" s="28" t="s">
        <v>2236</v>
      </c>
      <c r="D5" s="19">
        <f>'[1]L06'!P6</f>
        <v>3369</v>
      </c>
    </row>
    <row r="6" ht="33" customHeight="1" spans="1:4">
      <c r="A6" s="28" t="s">
        <v>2237</v>
      </c>
      <c r="B6" s="29">
        <v>817</v>
      </c>
      <c r="C6" s="28" t="s">
        <v>2238</v>
      </c>
      <c r="D6" s="29">
        <v>0</v>
      </c>
    </row>
    <row r="7" ht="33" customHeight="1" spans="1:4">
      <c r="A7" s="28" t="s">
        <v>2239</v>
      </c>
      <c r="B7" s="29">
        <v>0</v>
      </c>
      <c r="C7" s="28" t="s">
        <v>2240</v>
      </c>
      <c r="D7" s="29">
        <v>0</v>
      </c>
    </row>
    <row r="8" ht="33" customHeight="1" spans="1:4">
      <c r="A8" s="28" t="s">
        <v>2022</v>
      </c>
      <c r="B8" s="40">
        <v>0</v>
      </c>
      <c r="C8" s="28"/>
      <c r="D8" s="41"/>
    </row>
    <row r="9" ht="33" customHeight="1" spans="1:4">
      <c r="A9" s="28" t="s">
        <v>2241</v>
      </c>
      <c r="B9" s="40">
        <v>8506</v>
      </c>
      <c r="C9" s="28"/>
      <c r="D9" s="41"/>
    </row>
    <row r="10" ht="33" customHeight="1" spans="1:4">
      <c r="A10" s="28" t="s">
        <v>2242</v>
      </c>
      <c r="B10" s="19">
        <f>B11+B12+B13</f>
        <v>0</v>
      </c>
      <c r="C10" s="28" t="s">
        <v>2243</v>
      </c>
      <c r="D10" s="30">
        <v>11792</v>
      </c>
    </row>
    <row r="11" ht="33" customHeight="1" spans="1:4">
      <c r="A11" s="28" t="s">
        <v>2244</v>
      </c>
      <c r="B11" s="30">
        <v>0</v>
      </c>
      <c r="C11" s="28"/>
      <c r="D11" s="41"/>
    </row>
    <row r="12" ht="33" customHeight="1" spans="1:4">
      <c r="A12" s="28" t="s">
        <v>2245</v>
      </c>
      <c r="B12" s="30">
        <v>0</v>
      </c>
      <c r="C12" s="28"/>
      <c r="D12" s="41"/>
    </row>
    <row r="13" ht="33" customHeight="1" spans="1:4">
      <c r="A13" s="28" t="s">
        <v>2246</v>
      </c>
      <c r="B13" s="30">
        <v>0</v>
      </c>
      <c r="C13" s="28"/>
      <c r="D13" s="41"/>
    </row>
    <row r="14" ht="33" customHeight="1" spans="1:4">
      <c r="A14" s="28" t="s">
        <v>2247</v>
      </c>
      <c r="B14" s="19">
        <f>B15</f>
        <v>0</v>
      </c>
      <c r="C14" s="28" t="s">
        <v>1846</v>
      </c>
      <c r="D14" s="19">
        <f>D15</f>
        <v>0</v>
      </c>
    </row>
    <row r="15" ht="33" customHeight="1" spans="1:4">
      <c r="A15" s="28" t="s">
        <v>2248</v>
      </c>
      <c r="B15" s="19">
        <f>B16</f>
        <v>0</v>
      </c>
      <c r="C15" s="28" t="s">
        <v>2249</v>
      </c>
      <c r="D15" s="30">
        <v>0</v>
      </c>
    </row>
    <row r="16" ht="33" customHeight="1" spans="1:4">
      <c r="A16" s="28" t="s">
        <v>2250</v>
      </c>
      <c r="B16" s="30">
        <v>0</v>
      </c>
      <c r="C16" s="28"/>
      <c r="D16" s="41"/>
    </row>
    <row r="17" ht="33" customHeight="1" spans="1:4">
      <c r="A17" s="28" t="s">
        <v>2251</v>
      </c>
      <c r="B17" s="19">
        <f>B18</f>
        <v>0</v>
      </c>
      <c r="C17" s="28" t="s">
        <v>2252</v>
      </c>
      <c r="D17" s="29">
        <v>0</v>
      </c>
    </row>
    <row r="18" ht="33" customHeight="1" spans="1:4">
      <c r="A18" s="28" t="s">
        <v>2253</v>
      </c>
      <c r="B18" s="29">
        <v>0</v>
      </c>
      <c r="C18" s="28"/>
      <c r="D18" s="41"/>
    </row>
    <row r="19" ht="33" customHeight="1" spans="1:4">
      <c r="A19" s="28" t="s">
        <v>2254</v>
      </c>
      <c r="B19" s="29">
        <v>0</v>
      </c>
      <c r="C19" s="28" t="s">
        <v>2255</v>
      </c>
      <c r="D19" s="29">
        <v>0</v>
      </c>
    </row>
    <row r="20" ht="33" customHeight="1" spans="1:4">
      <c r="A20" s="28" t="s">
        <v>2256</v>
      </c>
      <c r="B20" s="29">
        <v>0</v>
      </c>
      <c r="C20" s="28" t="s">
        <v>2257</v>
      </c>
      <c r="D20" s="29">
        <v>0</v>
      </c>
    </row>
    <row r="21" ht="33" customHeight="1" spans="1:4">
      <c r="A21" s="28"/>
      <c r="B21" s="41"/>
      <c r="C21" s="28" t="s">
        <v>2258</v>
      </c>
      <c r="D21" s="19">
        <f>'[1]L06'!Z6</f>
        <v>0</v>
      </c>
    </row>
    <row r="22" ht="33" customHeight="1" spans="1:4">
      <c r="A22" s="28"/>
      <c r="B22" s="41"/>
      <c r="C22" s="28" t="s">
        <v>2259</v>
      </c>
      <c r="D22" s="19">
        <f>B23-D5-D6-D7-D10-D14-D17-D19-D20-D21</f>
        <v>1699</v>
      </c>
    </row>
    <row r="23" ht="33" customHeight="1" spans="1:4">
      <c r="A23" s="26" t="s">
        <v>2260</v>
      </c>
      <c r="B23" s="19">
        <f>SUM(B5:B10,B14,B17,B19:B20)</f>
        <v>16860</v>
      </c>
      <c r="C23" s="26" t="s">
        <v>2261</v>
      </c>
      <c r="D23" s="19">
        <f>SUM(D5:D7,D10,D14,D17,D19:D22)</f>
        <v>16860</v>
      </c>
    </row>
  </sheetData>
  <mergeCells count="3">
    <mergeCell ref="A1:D1"/>
    <mergeCell ref="A2:D2"/>
    <mergeCell ref="A3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:H1"/>
    </sheetView>
  </sheetViews>
  <sheetFormatPr defaultColWidth="8.8" defaultRowHeight="14.25" outlineLevelCol="7"/>
  <cols>
    <col min="1" max="1" width="25.2" customWidth="1"/>
    <col min="5" max="5" width="21.4" customWidth="1"/>
  </cols>
  <sheetData>
    <row r="1" ht="22.5" spans="1:8">
      <c r="A1" s="33" t="s">
        <v>27</v>
      </c>
      <c r="B1" s="33"/>
      <c r="C1" s="33"/>
      <c r="D1" s="33"/>
      <c r="E1" s="33"/>
      <c r="F1" s="33"/>
      <c r="G1" s="33"/>
      <c r="H1" s="33"/>
    </row>
    <row r="2" spans="1:8">
      <c r="A2" s="34" t="s">
        <v>26</v>
      </c>
      <c r="B2" s="34"/>
      <c r="C2" s="34"/>
      <c r="D2" s="34"/>
      <c r="E2" s="34"/>
      <c r="F2" s="34"/>
      <c r="G2" s="34"/>
      <c r="H2" s="34"/>
    </row>
    <row r="3" spans="1:8">
      <c r="A3" s="35" t="s">
        <v>41</v>
      </c>
      <c r="B3" s="35"/>
      <c r="C3" s="35"/>
      <c r="D3" s="35"/>
      <c r="E3" s="35"/>
      <c r="F3" s="35"/>
      <c r="G3" s="35"/>
      <c r="H3" s="35"/>
    </row>
    <row r="4" spans="1:8">
      <c r="A4" s="36" t="s">
        <v>42</v>
      </c>
      <c r="B4" s="36" t="s">
        <v>608</v>
      </c>
      <c r="C4" s="36" t="s">
        <v>609</v>
      </c>
      <c r="D4" s="36" t="s">
        <v>43</v>
      </c>
      <c r="E4" s="36" t="s">
        <v>42</v>
      </c>
      <c r="F4" s="36" t="s">
        <v>608</v>
      </c>
      <c r="G4" s="36" t="s">
        <v>609</v>
      </c>
      <c r="H4" s="36" t="s">
        <v>43</v>
      </c>
    </row>
    <row r="5" spans="1:8">
      <c r="A5" s="37" t="s">
        <v>2028</v>
      </c>
      <c r="B5" s="38">
        <v>2220</v>
      </c>
      <c r="C5" s="38">
        <v>5698</v>
      </c>
      <c r="D5" s="38">
        <v>7537</v>
      </c>
      <c r="E5" s="37" t="s">
        <v>1014</v>
      </c>
      <c r="F5" s="38">
        <v>0</v>
      </c>
      <c r="G5" s="38">
        <v>0</v>
      </c>
      <c r="H5" s="38">
        <v>0</v>
      </c>
    </row>
    <row r="6" spans="1:8">
      <c r="A6" s="37"/>
      <c r="B6" s="38"/>
      <c r="C6" s="38"/>
      <c r="D6" s="38"/>
      <c r="E6" s="37" t="s">
        <v>1051</v>
      </c>
      <c r="F6" s="38">
        <v>0</v>
      </c>
      <c r="G6" s="38"/>
      <c r="H6" s="38">
        <v>0</v>
      </c>
    </row>
    <row r="7" spans="1:8">
      <c r="A7" s="37"/>
      <c r="B7" s="38"/>
      <c r="C7" s="38"/>
      <c r="D7" s="38"/>
      <c r="E7" s="37" t="s">
        <v>1218</v>
      </c>
      <c r="F7" s="38">
        <v>0</v>
      </c>
      <c r="G7" s="38">
        <v>0</v>
      </c>
      <c r="H7" s="38">
        <v>0</v>
      </c>
    </row>
    <row r="8" spans="1:8">
      <c r="A8" s="37"/>
      <c r="B8" s="38"/>
      <c r="C8" s="38"/>
      <c r="D8" s="38"/>
      <c r="E8" s="37" t="s">
        <v>1287</v>
      </c>
      <c r="F8" s="38">
        <v>2150</v>
      </c>
      <c r="G8" s="38">
        <v>2274</v>
      </c>
      <c r="H8" s="38">
        <v>2268</v>
      </c>
    </row>
    <row r="9" spans="1:8">
      <c r="A9" s="37"/>
      <c r="B9" s="38"/>
      <c r="C9" s="38"/>
      <c r="D9" s="38"/>
      <c r="E9" s="37" t="s">
        <v>1308</v>
      </c>
      <c r="F9" s="38">
        <v>0</v>
      </c>
      <c r="G9" s="38">
        <v>0</v>
      </c>
      <c r="H9" s="38">
        <v>0</v>
      </c>
    </row>
    <row r="10" spans="1:8">
      <c r="A10" s="37"/>
      <c r="B10" s="38"/>
      <c r="C10" s="38"/>
      <c r="D10" s="38"/>
      <c r="E10" s="37" t="s">
        <v>1421</v>
      </c>
      <c r="F10" s="38">
        <v>0</v>
      </c>
      <c r="G10" s="38">
        <v>0</v>
      </c>
      <c r="H10" s="38">
        <v>0</v>
      </c>
    </row>
    <row r="11" spans="1:8">
      <c r="A11" s="37"/>
      <c r="B11" s="38"/>
      <c r="C11" s="38"/>
      <c r="D11" s="38"/>
      <c r="E11" s="37" t="s">
        <v>1472</v>
      </c>
      <c r="F11" s="38">
        <v>70</v>
      </c>
      <c r="G11" s="38">
        <v>48</v>
      </c>
      <c r="H11" s="38">
        <v>49</v>
      </c>
    </row>
    <row r="12" spans="1:8">
      <c r="A12" s="37"/>
      <c r="B12" s="38"/>
      <c r="C12" s="38"/>
      <c r="D12" s="38"/>
      <c r="E12" s="37" t="s">
        <v>1526</v>
      </c>
      <c r="F12" s="38">
        <v>0</v>
      </c>
      <c r="G12" s="38"/>
      <c r="H12" s="38">
        <v>0</v>
      </c>
    </row>
    <row r="13" spans="1:8">
      <c r="A13" s="37"/>
      <c r="B13" s="38"/>
      <c r="C13" s="38"/>
      <c r="D13" s="38"/>
      <c r="E13" s="37" t="s">
        <v>1895</v>
      </c>
      <c r="F13" s="38">
        <v>0</v>
      </c>
      <c r="G13" s="38">
        <v>1014</v>
      </c>
      <c r="H13" s="38">
        <v>1052</v>
      </c>
    </row>
    <row r="14" spans="1:8">
      <c r="A14" s="37"/>
      <c r="B14" s="38"/>
      <c r="C14" s="38"/>
      <c r="D14" s="38"/>
      <c r="E14" s="37" t="s">
        <v>1704</v>
      </c>
      <c r="F14" s="38">
        <v>0</v>
      </c>
      <c r="G14" s="38"/>
      <c r="H14" s="38"/>
    </row>
    <row r="15" spans="1:8">
      <c r="A15" s="37"/>
      <c r="B15" s="38"/>
      <c r="C15" s="38"/>
      <c r="D15" s="38"/>
      <c r="E15" s="37" t="s">
        <v>1710</v>
      </c>
      <c r="F15" s="38">
        <v>0</v>
      </c>
      <c r="G15" s="38">
        <v>0</v>
      </c>
      <c r="H15" s="38">
        <v>0</v>
      </c>
    </row>
    <row r="16" spans="1:8">
      <c r="A16" s="39" t="s">
        <v>607</v>
      </c>
      <c r="B16" s="38">
        <v>2220</v>
      </c>
      <c r="C16" s="38">
        <v>5698</v>
      </c>
      <c r="D16" s="38">
        <v>7537</v>
      </c>
      <c r="E16" s="39" t="s">
        <v>634</v>
      </c>
      <c r="F16" s="38">
        <v>2220</v>
      </c>
      <c r="G16" s="38">
        <v>3336</v>
      </c>
      <c r="H16" s="38">
        <v>3369</v>
      </c>
    </row>
    <row r="17" spans="1:8">
      <c r="A17" s="37" t="s">
        <v>1986</v>
      </c>
      <c r="B17" s="38"/>
      <c r="C17" s="38">
        <v>1316</v>
      </c>
      <c r="D17" s="38">
        <v>817</v>
      </c>
      <c r="E17" s="37" t="s">
        <v>1987</v>
      </c>
      <c r="F17" s="38"/>
      <c r="G17" s="38"/>
      <c r="H17" s="38">
        <v>0</v>
      </c>
    </row>
    <row r="18" spans="1:8">
      <c r="A18" s="37" t="s">
        <v>2022</v>
      </c>
      <c r="B18" s="38"/>
      <c r="C18" s="38"/>
      <c r="D18" s="38"/>
      <c r="E18" s="37"/>
      <c r="F18" s="38"/>
      <c r="G18" s="38"/>
      <c r="H18" s="38"/>
    </row>
    <row r="19" spans="1:8">
      <c r="A19" s="37" t="s">
        <v>1994</v>
      </c>
      <c r="B19" s="38"/>
      <c r="C19" s="38">
        <v>8506</v>
      </c>
      <c r="D19" s="38">
        <v>8506</v>
      </c>
      <c r="E19" s="37"/>
      <c r="F19" s="38"/>
      <c r="G19" s="38"/>
      <c r="H19" s="38"/>
    </row>
    <row r="20" spans="1:8">
      <c r="A20" s="37" t="s">
        <v>2023</v>
      </c>
      <c r="B20" s="38"/>
      <c r="C20" s="38"/>
      <c r="D20" s="38">
        <v>0</v>
      </c>
      <c r="E20" s="37" t="s">
        <v>1996</v>
      </c>
      <c r="F20" s="38"/>
      <c r="G20" s="38">
        <v>11094</v>
      </c>
      <c r="H20" s="38">
        <v>11792</v>
      </c>
    </row>
    <row r="21" spans="1:8">
      <c r="A21" s="37" t="s">
        <v>1997</v>
      </c>
      <c r="B21" s="38"/>
      <c r="C21" s="38"/>
      <c r="D21" s="38">
        <v>0</v>
      </c>
      <c r="E21" s="37" t="s">
        <v>1846</v>
      </c>
      <c r="F21" s="38"/>
      <c r="G21" s="38"/>
      <c r="H21" s="38"/>
    </row>
    <row r="22" spans="1:8">
      <c r="A22" s="37" t="s">
        <v>2004</v>
      </c>
      <c r="B22" s="38"/>
      <c r="C22" s="38"/>
      <c r="D22" s="38">
        <v>0</v>
      </c>
      <c r="E22" s="37" t="s">
        <v>2071</v>
      </c>
      <c r="F22" s="38"/>
      <c r="G22" s="38"/>
      <c r="H22" s="38">
        <v>0</v>
      </c>
    </row>
    <row r="23" spans="1:8">
      <c r="A23" s="37"/>
      <c r="B23" s="38"/>
      <c r="C23" s="38"/>
      <c r="D23" s="38"/>
      <c r="E23" s="37" t="s">
        <v>2258</v>
      </c>
      <c r="F23" s="38"/>
      <c r="G23" s="38"/>
      <c r="H23" s="38">
        <v>0</v>
      </c>
    </row>
    <row r="24" spans="1:8">
      <c r="A24" s="37"/>
      <c r="B24" s="38"/>
      <c r="C24" s="38"/>
      <c r="D24" s="38"/>
      <c r="E24" s="37" t="s">
        <v>2262</v>
      </c>
      <c r="F24" s="38"/>
      <c r="G24" s="38">
        <v>1090</v>
      </c>
      <c r="H24" s="38">
        <v>1699</v>
      </c>
    </row>
    <row r="25" spans="1:8">
      <c r="A25" s="37"/>
      <c r="B25" s="38"/>
      <c r="C25" s="38"/>
      <c r="D25" s="38"/>
      <c r="E25" s="37"/>
      <c r="F25" s="38"/>
      <c r="G25" s="38"/>
      <c r="H25" s="38"/>
    </row>
    <row r="26" spans="1:8">
      <c r="A26" s="37"/>
      <c r="B26" s="38"/>
      <c r="C26" s="38"/>
      <c r="D26" s="38"/>
      <c r="E26" s="37"/>
      <c r="F26" s="38"/>
      <c r="G26" s="38"/>
      <c r="H26" s="38"/>
    </row>
    <row r="27" spans="1:8">
      <c r="A27" s="37"/>
      <c r="B27" s="38"/>
      <c r="C27" s="38"/>
      <c r="D27" s="38"/>
      <c r="E27" s="37"/>
      <c r="F27" s="38"/>
      <c r="G27" s="38"/>
      <c r="H27" s="38"/>
    </row>
    <row r="28" spans="1:8">
      <c r="A28" s="37"/>
      <c r="B28" s="38"/>
      <c r="C28" s="38"/>
      <c r="D28" s="38"/>
      <c r="E28" s="37"/>
      <c r="F28" s="38"/>
      <c r="G28" s="38"/>
      <c r="H28" s="38"/>
    </row>
    <row r="29" spans="1:8">
      <c r="A29" s="37"/>
      <c r="B29" s="38"/>
      <c r="C29" s="38"/>
      <c r="D29" s="38"/>
      <c r="E29" s="37"/>
      <c r="F29" s="38"/>
      <c r="G29" s="38"/>
      <c r="H29" s="38"/>
    </row>
    <row r="30" spans="1:8">
      <c r="A30" s="37"/>
      <c r="B30" s="38"/>
      <c r="C30" s="38"/>
      <c r="D30" s="38"/>
      <c r="E30" s="37"/>
      <c r="F30" s="38"/>
      <c r="G30" s="38"/>
      <c r="H30" s="38"/>
    </row>
    <row r="31" spans="1:8">
      <c r="A31" s="37"/>
      <c r="B31" s="38"/>
      <c r="C31" s="38"/>
      <c r="D31" s="38"/>
      <c r="E31" s="37"/>
      <c r="F31" s="38"/>
      <c r="G31" s="38"/>
      <c r="H31" s="38"/>
    </row>
    <row r="32" spans="1:8">
      <c r="A32" s="37"/>
      <c r="B32" s="38"/>
      <c r="C32" s="38"/>
      <c r="D32" s="38"/>
      <c r="E32" s="37"/>
      <c r="F32" s="38"/>
      <c r="G32" s="38"/>
      <c r="H32" s="38"/>
    </row>
    <row r="33" spans="1:8">
      <c r="A33" s="37"/>
      <c r="B33" s="38"/>
      <c r="C33" s="38"/>
      <c r="D33" s="38"/>
      <c r="E33" s="37"/>
      <c r="F33" s="38"/>
      <c r="G33" s="38"/>
      <c r="H33" s="38"/>
    </row>
    <row r="34" spans="1:8">
      <c r="A34" s="37"/>
      <c r="B34" s="38"/>
      <c r="C34" s="38"/>
      <c r="D34" s="38"/>
      <c r="E34" s="37"/>
      <c r="F34" s="38"/>
      <c r="G34" s="38"/>
      <c r="H34" s="38"/>
    </row>
    <row r="35" spans="1:8">
      <c r="A35" s="37"/>
      <c r="B35" s="38"/>
      <c r="C35" s="38"/>
      <c r="D35" s="38"/>
      <c r="E35" s="37"/>
      <c r="F35" s="38"/>
      <c r="G35" s="38"/>
      <c r="H35" s="38"/>
    </row>
    <row r="36" spans="1:8">
      <c r="A36" s="37"/>
      <c r="B36" s="38"/>
      <c r="C36" s="38"/>
      <c r="D36" s="38"/>
      <c r="E36" s="37"/>
      <c r="F36" s="38"/>
      <c r="G36" s="38"/>
      <c r="H36" s="38"/>
    </row>
    <row r="37" spans="1:8">
      <c r="A37" s="37"/>
      <c r="B37" s="38"/>
      <c r="C37" s="38"/>
      <c r="D37" s="38"/>
      <c r="E37" s="37"/>
      <c r="F37" s="38"/>
      <c r="G37" s="38"/>
      <c r="H37" s="38"/>
    </row>
    <row r="38" spans="1:8">
      <c r="A38" s="37"/>
      <c r="B38" s="38"/>
      <c r="C38" s="38"/>
      <c r="D38" s="38"/>
      <c r="E38" s="37"/>
      <c r="F38" s="38"/>
      <c r="G38" s="38"/>
      <c r="H38" s="38"/>
    </row>
    <row r="39" spans="1:8">
      <c r="A39" s="37"/>
      <c r="B39" s="38"/>
      <c r="C39" s="38"/>
      <c r="D39" s="38"/>
      <c r="E39" s="37"/>
      <c r="F39" s="38"/>
      <c r="G39" s="38"/>
      <c r="H39" s="38"/>
    </row>
    <row r="40" spans="1:8">
      <c r="A40" s="37"/>
      <c r="B40" s="38"/>
      <c r="C40" s="38"/>
      <c r="D40" s="38"/>
      <c r="E40" s="37"/>
      <c r="F40" s="38"/>
      <c r="G40" s="38"/>
      <c r="H40" s="38"/>
    </row>
    <row r="41" spans="1:8">
      <c r="A41" s="37"/>
      <c r="B41" s="38"/>
      <c r="C41" s="38"/>
      <c r="D41" s="38"/>
      <c r="E41" s="37"/>
      <c r="F41" s="38"/>
      <c r="G41" s="38"/>
      <c r="H41" s="38"/>
    </row>
    <row r="42" spans="1:8">
      <c r="A42" s="39" t="s">
        <v>2263</v>
      </c>
      <c r="B42" s="38">
        <v>2220</v>
      </c>
      <c r="C42" s="38">
        <f>C16+C17+C19</f>
        <v>15520</v>
      </c>
      <c r="D42" s="38">
        <f>D16+D17+D19</f>
        <v>16860</v>
      </c>
      <c r="E42" s="39" t="s">
        <v>2264</v>
      </c>
      <c r="F42" s="38">
        <v>2220</v>
      </c>
      <c r="G42" s="38">
        <f>G16+G20+G24</f>
        <v>15520</v>
      </c>
      <c r="H42" s="38">
        <f>H16+H20+H24</f>
        <v>16860</v>
      </c>
    </row>
  </sheetData>
  <mergeCells count="3">
    <mergeCell ref="A1:H1"/>
    <mergeCell ref="A2:H2"/>
    <mergeCell ref="A3:H3"/>
  </mergeCells>
  <pageMargins left="0.75" right="0.75" top="1" bottom="1" header="0.51" footer="0.5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showGridLines="0" showZeros="0" workbookViewId="0">
      <selection activeCell="A1" sqref="A1:C1"/>
    </sheetView>
  </sheetViews>
  <sheetFormatPr defaultColWidth="9.125" defaultRowHeight="14.25" outlineLevelCol="2"/>
  <cols>
    <col min="1" max="3" width="33.125" style="10" customWidth="1"/>
  </cols>
  <sheetData>
    <row r="1" s="10" customFormat="1" ht="33.95" customHeight="1" spans="1:3">
      <c r="A1" s="11" t="s">
        <v>29</v>
      </c>
      <c r="B1" s="11"/>
      <c r="C1" s="11"/>
    </row>
    <row r="2" s="10" customFormat="1" ht="17.1" customHeight="1" spans="1:3">
      <c r="A2" s="12" t="s">
        <v>28</v>
      </c>
      <c r="B2" s="12"/>
      <c r="C2" s="12"/>
    </row>
    <row r="3" s="10" customFormat="1" ht="17.1" customHeight="1" spans="1:3">
      <c r="A3" s="12" t="s">
        <v>41</v>
      </c>
      <c r="B3" s="12"/>
      <c r="C3" s="12"/>
    </row>
    <row r="4" s="10" customFormat="1" ht="17.1" customHeight="1" spans="1:3">
      <c r="A4" s="16" t="s">
        <v>2012</v>
      </c>
      <c r="B4" s="16" t="s">
        <v>608</v>
      </c>
      <c r="C4" s="16" t="s">
        <v>43</v>
      </c>
    </row>
    <row r="5" s="10" customFormat="1" ht="17.1" customHeight="1" spans="1:3">
      <c r="A5" s="18" t="s">
        <v>2013</v>
      </c>
      <c r="B5" s="32"/>
      <c r="C5" s="19">
        <v>2560</v>
      </c>
    </row>
    <row r="6" s="10" customFormat="1" ht="17.1" customHeight="1" spans="1:3">
      <c r="A6" s="18" t="s">
        <v>2265</v>
      </c>
      <c r="B6" s="32"/>
      <c r="C6" s="19">
        <v>2560</v>
      </c>
    </row>
    <row r="7" s="10" customFormat="1" ht="17.1" customHeight="1" spans="1:3">
      <c r="A7" s="18" t="s">
        <v>2015</v>
      </c>
      <c r="B7" s="19">
        <v>2973</v>
      </c>
      <c r="C7" s="32"/>
    </row>
    <row r="8" s="10" customFormat="1" ht="17.1" customHeight="1" spans="1:3">
      <c r="A8" s="18" t="s">
        <v>2265</v>
      </c>
      <c r="B8" s="19">
        <v>2973</v>
      </c>
      <c r="C8" s="32"/>
    </row>
    <row r="9" s="10" customFormat="1" ht="17.1" customHeight="1" spans="1:3">
      <c r="A9" s="18" t="s">
        <v>2016</v>
      </c>
      <c r="B9" s="32"/>
      <c r="C9" s="19"/>
    </row>
    <row r="10" s="10" customFormat="1" ht="17.1" customHeight="1" spans="1:3">
      <c r="A10" s="18" t="s">
        <v>2265</v>
      </c>
      <c r="B10" s="32"/>
      <c r="C10" s="19">
        <v>0</v>
      </c>
    </row>
    <row r="11" s="10" customFormat="1" ht="17.1" customHeight="1" spans="1:3">
      <c r="A11" s="18" t="s">
        <v>2017</v>
      </c>
      <c r="B11" s="32"/>
      <c r="C11" s="19"/>
    </row>
    <row r="12" s="10" customFormat="1" ht="17.1" customHeight="1" spans="1:3">
      <c r="A12" s="18" t="s">
        <v>2014</v>
      </c>
      <c r="B12" s="32"/>
      <c r="C12" s="19"/>
    </row>
    <row r="13" s="10" customFormat="1" ht="17.1" customHeight="1" spans="1:3">
      <c r="A13" s="18" t="s">
        <v>2265</v>
      </c>
      <c r="B13" s="32"/>
      <c r="C13" s="19">
        <v>101</v>
      </c>
    </row>
    <row r="14" s="10" customFormat="1" ht="17.1" customHeight="1" spans="1:3">
      <c r="A14" s="18" t="s">
        <v>2018</v>
      </c>
      <c r="B14" s="32"/>
      <c r="C14" s="19">
        <v>2459</v>
      </c>
    </row>
    <row r="15" s="10" customFormat="1" ht="17.1" customHeight="1" spans="1:3">
      <c r="A15" s="18" t="s">
        <v>2265</v>
      </c>
      <c r="B15" s="32"/>
      <c r="C15" s="19">
        <v>2459</v>
      </c>
    </row>
    <row r="16" s="10" customFormat="1" ht="17.1" customHeight="1"/>
  </sheetData>
  <mergeCells count="3">
    <mergeCell ref="A1:C1"/>
    <mergeCell ref="A2:C2"/>
    <mergeCell ref="A3:C3"/>
  </mergeCells>
  <printOptions horizontalCentered="1" gridLines="1"/>
  <pageMargins left="3" right="2" top="5" bottom="1" header="0" footer="0"/>
  <pageSetup paperSize="1" orientation="landscape" blackAndWhite="1"/>
  <headerFooter alignWithMargins="0">
    <oddHeader>&amp;C@$</oddHeader>
    <oddFooter>&amp;C@&amp;- &amp;P&amp;-$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A1" sqref="A1:J1"/>
    </sheetView>
  </sheetViews>
  <sheetFormatPr defaultColWidth="8.8" defaultRowHeight="14.25"/>
  <cols>
    <col min="1" max="1" width="9.6" customWidth="1"/>
    <col min="2" max="2" width="42.6" customWidth="1"/>
    <col min="3" max="3" width="6.9" customWidth="1"/>
    <col min="4" max="4" width="10.6" customWidth="1"/>
    <col min="5" max="5" width="6.9" customWidth="1"/>
    <col min="6" max="6" width="8.7" customWidth="1"/>
    <col min="7" max="7" width="36.8" customWidth="1"/>
    <col min="8" max="8" width="6.9" customWidth="1"/>
    <col min="9" max="9" width="10.6" customWidth="1"/>
    <col min="10" max="10" width="6.9" customWidth="1"/>
  </cols>
  <sheetData>
    <row r="1" ht="22.5" spans="1:10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2" t="s">
        <v>1712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23" t="s">
        <v>2266</v>
      </c>
      <c r="B4" s="24" t="s">
        <v>42</v>
      </c>
      <c r="C4" s="25" t="s">
        <v>608</v>
      </c>
      <c r="D4" s="25" t="s">
        <v>609</v>
      </c>
      <c r="E4" s="25" t="s">
        <v>43</v>
      </c>
      <c r="F4" s="25" t="s">
        <v>2266</v>
      </c>
      <c r="G4" s="25" t="s">
        <v>42</v>
      </c>
      <c r="H4" s="25" t="s">
        <v>608</v>
      </c>
      <c r="I4" s="25" t="s">
        <v>609</v>
      </c>
      <c r="J4" s="25" t="s">
        <v>43</v>
      </c>
    </row>
    <row r="5" spans="1:10">
      <c r="A5" s="26"/>
      <c r="B5" s="26" t="s">
        <v>2267</v>
      </c>
      <c r="C5" s="19">
        <f>C6</f>
        <v>0</v>
      </c>
      <c r="D5" s="19">
        <f>D6</f>
        <v>0</v>
      </c>
      <c r="E5" s="19">
        <f>E6</f>
        <v>0</v>
      </c>
      <c r="F5" s="18"/>
      <c r="G5" s="26" t="s">
        <v>2268</v>
      </c>
      <c r="H5" s="19">
        <f t="shared" ref="H5:J5" si="0">H6+H9</f>
        <v>0</v>
      </c>
      <c r="I5" s="19">
        <f t="shared" si="0"/>
        <v>0</v>
      </c>
      <c r="J5" s="19">
        <f t="shared" si="0"/>
        <v>0</v>
      </c>
    </row>
    <row r="6" spans="1:10">
      <c r="A6" s="18">
        <v>103</v>
      </c>
      <c r="B6" s="27" t="s">
        <v>273</v>
      </c>
      <c r="C6" s="19">
        <f t="shared" ref="C6:J6" si="1">C7</f>
        <v>0</v>
      </c>
      <c r="D6" s="19">
        <f t="shared" si="1"/>
        <v>0</v>
      </c>
      <c r="E6" s="19">
        <f t="shared" si="1"/>
        <v>0</v>
      </c>
      <c r="F6" s="18">
        <v>208</v>
      </c>
      <c r="G6" s="27" t="s">
        <v>1051</v>
      </c>
      <c r="H6" s="19">
        <f t="shared" si="1"/>
        <v>0</v>
      </c>
      <c r="I6" s="19">
        <f t="shared" si="1"/>
        <v>0</v>
      </c>
      <c r="J6" s="19">
        <f t="shared" si="1"/>
        <v>0</v>
      </c>
    </row>
    <row r="7" spans="1:10">
      <c r="A7" s="18">
        <v>10306</v>
      </c>
      <c r="B7" s="27" t="s">
        <v>539</v>
      </c>
      <c r="C7" s="19">
        <f>C8+C40+C45+C51+C55</f>
        <v>0</v>
      </c>
      <c r="D7" s="19">
        <f>D8+D40+D45+D51+D55</f>
        <v>0</v>
      </c>
      <c r="E7" s="19">
        <f>E8+E40+E45+E51+E55</f>
        <v>0</v>
      </c>
      <c r="F7" s="18">
        <v>20804</v>
      </c>
      <c r="G7" s="27" t="s">
        <v>1901</v>
      </c>
      <c r="H7" s="19">
        <f t="shared" ref="H7:J7" si="2">H8</f>
        <v>0</v>
      </c>
      <c r="I7" s="19">
        <f t="shared" si="2"/>
        <v>0</v>
      </c>
      <c r="J7" s="19">
        <f t="shared" si="2"/>
        <v>0</v>
      </c>
    </row>
    <row r="8" spans="1:10">
      <c r="A8" s="18">
        <v>1030601</v>
      </c>
      <c r="B8" s="27" t="s">
        <v>540</v>
      </c>
      <c r="C8" s="19">
        <f>SUM(C9:C39)</f>
        <v>0</v>
      </c>
      <c r="D8" s="19">
        <f>SUM(D9:D39)</f>
        <v>0</v>
      </c>
      <c r="E8" s="19">
        <f>SUM(E9:E39)</f>
        <v>0</v>
      </c>
      <c r="F8" s="18">
        <v>2080451</v>
      </c>
      <c r="G8" s="28" t="s">
        <v>2269</v>
      </c>
      <c r="H8" s="29">
        <v>0</v>
      </c>
      <c r="I8" s="29">
        <v>0</v>
      </c>
      <c r="J8" s="30">
        <v>0</v>
      </c>
    </row>
    <row r="9" spans="1:10">
      <c r="A9" s="18">
        <v>103060103</v>
      </c>
      <c r="B9" s="28" t="s">
        <v>2270</v>
      </c>
      <c r="C9" s="29">
        <v>0</v>
      </c>
      <c r="D9" s="29">
        <v>0</v>
      </c>
      <c r="E9" s="30">
        <v>0</v>
      </c>
      <c r="F9" s="18">
        <v>223</v>
      </c>
      <c r="G9" s="27" t="s">
        <v>2271</v>
      </c>
      <c r="H9" s="19">
        <f t="shared" ref="H9:J9" si="3">H10+H20+H29+H31+H35</f>
        <v>0</v>
      </c>
      <c r="I9" s="19">
        <f t="shared" si="3"/>
        <v>0</v>
      </c>
      <c r="J9" s="19">
        <f t="shared" si="3"/>
        <v>0</v>
      </c>
    </row>
    <row r="10" spans="1:10">
      <c r="A10" s="18">
        <v>103060104</v>
      </c>
      <c r="B10" s="28" t="s">
        <v>2272</v>
      </c>
      <c r="C10" s="29">
        <v>0</v>
      </c>
      <c r="D10" s="29">
        <v>0</v>
      </c>
      <c r="E10" s="30">
        <v>0</v>
      </c>
      <c r="F10" s="18">
        <v>22301</v>
      </c>
      <c r="G10" s="27" t="s">
        <v>2273</v>
      </c>
      <c r="H10" s="19">
        <f t="shared" ref="H10:J10" si="4">SUM(H11:H19)</f>
        <v>0</v>
      </c>
      <c r="I10" s="19">
        <f t="shared" si="4"/>
        <v>0</v>
      </c>
      <c r="J10" s="19">
        <f t="shared" si="4"/>
        <v>0</v>
      </c>
    </row>
    <row r="11" spans="1:10">
      <c r="A11" s="18">
        <v>103060105</v>
      </c>
      <c r="B11" s="28" t="s">
        <v>2274</v>
      </c>
      <c r="C11" s="29">
        <v>0</v>
      </c>
      <c r="D11" s="29">
        <v>0</v>
      </c>
      <c r="E11" s="30">
        <v>0</v>
      </c>
      <c r="F11" s="18">
        <v>2230101</v>
      </c>
      <c r="G11" s="28" t="s">
        <v>2275</v>
      </c>
      <c r="H11" s="29">
        <v>0</v>
      </c>
      <c r="I11" s="29">
        <v>0</v>
      </c>
      <c r="J11" s="30">
        <v>0</v>
      </c>
    </row>
    <row r="12" spans="1:10">
      <c r="A12" s="18">
        <v>103060106</v>
      </c>
      <c r="B12" s="28" t="s">
        <v>2276</v>
      </c>
      <c r="C12" s="29">
        <v>0</v>
      </c>
      <c r="D12" s="29">
        <v>0</v>
      </c>
      <c r="E12" s="30">
        <v>0</v>
      </c>
      <c r="F12" s="18">
        <v>2230102</v>
      </c>
      <c r="G12" s="28" t="s">
        <v>2277</v>
      </c>
      <c r="H12" s="29">
        <v>0</v>
      </c>
      <c r="I12" s="29">
        <v>0</v>
      </c>
      <c r="J12" s="30">
        <v>0</v>
      </c>
    </row>
    <row r="13" spans="1:10">
      <c r="A13" s="18">
        <v>103060107</v>
      </c>
      <c r="B13" s="28" t="s">
        <v>2278</v>
      </c>
      <c r="C13" s="29">
        <v>0</v>
      </c>
      <c r="D13" s="29">
        <v>0</v>
      </c>
      <c r="E13" s="30">
        <v>0</v>
      </c>
      <c r="F13" s="18">
        <v>2230103</v>
      </c>
      <c r="G13" s="28" t="s">
        <v>2279</v>
      </c>
      <c r="H13" s="29">
        <v>0</v>
      </c>
      <c r="I13" s="29">
        <v>0</v>
      </c>
      <c r="J13" s="30">
        <v>0</v>
      </c>
    </row>
    <row r="14" spans="1:10">
      <c r="A14" s="18">
        <v>103060108</v>
      </c>
      <c r="B14" s="28" t="s">
        <v>2280</v>
      </c>
      <c r="C14" s="29">
        <v>0</v>
      </c>
      <c r="D14" s="29">
        <v>0</v>
      </c>
      <c r="E14" s="30">
        <v>0</v>
      </c>
      <c r="F14" s="18">
        <v>2230104</v>
      </c>
      <c r="G14" s="28" t="s">
        <v>2281</v>
      </c>
      <c r="H14" s="29">
        <v>0</v>
      </c>
      <c r="I14" s="29">
        <v>0</v>
      </c>
      <c r="J14" s="30">
        <v>0</v>
      </c>
    </row>
    <row r="15" spans="1:10">
      <c r="A15" s="18">
        <v>103060109</v>
      </c>
      <c r="B15" s="28" t="s">
        <v>2282</v>
      </c>
      <c r="C15" s="29">
        <v>0</v>
      </c>
      <c r="D15" s="29">
        <v>0</v>
      </c>
      <c r="E15" s="30">
        <v>0</v>
      </c>
      <c r="F15" s="18">
        <v>2230105</v>
      </c>
      <c r="G15" s="28" t="s">
        <v>2283</v>
      </c>
      <c r="H15" s="29">
        <v>0</v>
      </c>
      <c r="I15" s="29">
        <v>0</v>
      </c>
      <c r="J15" s="30">
        <v>0</v>
      </c>
    </row>
    <row r="16" spans="1:10">
      <c r="A16" s="18">
        <v>103060112</v>
      </c>
      <c r="B16" s="28" t="s">
        <v>2284</v>
      </c>
      <c r="C16" s="29">
        <v>0</v>
      </c>
      <c r="D16" s="29">
        <v>0</v>
      </c>
      <c r="E16" s="30">
        <v>0</v>
      </c>
      <c r="F16" s="18">
        <v>2230106</v>
      </c>
      <c r="G16" s="28" t="s">
        <v>2285</v>
      </c>
      <c r="H16" s="29">
        <v>0</v>
      </c>
      <c r="I16" s="29">
        <v>0</v>
      </c>
      <c r="J16" s="30">
        <v>0</v>
      </c>
    </row>
    <row r="17" spans="1:10">
      <c r="A17" s="18">
        <v>103060113</v>
      </c>
      <c r="B17" s="28" t="s">
        <v>2286</v>
      </c>
      <c r="C17" s="29">
        <v>0</v>
      </c>
      <c r="D17" s="29">
        <v>0</v>
      </c>
      <c r="E17" s="30">
        <v>0</v>
      </c>
      <c r="F17" s="18">
        <v>2230107</v>
      </c>
      <c r="G17" s="28" t="s">
        <v>2287</v>
      </c>
      <c r="H17" s="29">
        <v>0</v>
      </c>
      <c r="I17" s="29">
        <v>0</v>
      </c>
      <c r="J17" s="30">
        <v>0</v>
      </c>
    </row>
    <row r="18" spans="1:10">
      <c r="A18" s="18">
        <v>103060114</v>
      </c>
      <c r="B18" s="28" t="s">
        <v>2288</v>
      </c>
      <c r="C18" s="29">
        <v>0</v>
      </c>
      <c r="D18" s="29">
        <v>0</v>
      </c>
      <c r="E18" s="30">
        <v>0</v>
      </c>
      <c r="F18" s="18">
        <v>2230108</v>
      </c>
      <c r="G18" s="28" t="s">
        <v>2289</v>
      </c>
      <c r="H18" s="29">
        <v>0</v>
      </c>
      <c r="I18" s="29">
        <v>0</v>
      </c>
      <c r="J18" s="30">
        <v>0</v>
      </c>
    </row>
    <row r="19" spans="1:10">
      <c r="A19" s="18">
        <v>103060115</v>
      </c>
      <c r="B19" s="28" t="s">
        <v>2290</v>
      </c>
      <c r="C19" s="29">
        <v>0</v>
      </c>
      <c r="D19" s="29">
        <v>0</v>
      </c>
      <c r="E19" s="30">
        <v>0</v>
      </c>
      <c r="F19" s="18">
        <v>2230199</v>
      </c>
      <c r="G19" s="28" t="s">
        <v>2291</v>
      </c>
      <c r="H19" s="29">
        <v>0</v>
      </c>
      <c r="I19" s="29">
        <v>0</v>
      </c>
      <c r="J19" s="30">
        <v>0</v>
      </c>
    </row>
    <row r="20" spans="1:10">
      <c r="A20" s="18">
        <v>103060116</v>
      </c>
      <c r="B20" s="28" t="s">
        <v>2292</v>
      </c>
      <c r="C20" s="29">
        <v>0</v>
      </c>
      <c r="D20" s="29">
        <v>0</v>
      </c>
      <c r="E20" s="30">
        <v>0</v>
      </c>
      <c r="F20" s="18">
        <v>22302</v>
      </c>
      <c r="G20" s="27" t="s">
        <v>2293</v>
      </c>
      <c r="H20" s="19">
        <f t="shared" ref="H20:J20" si="5">SUM(H21:H28)</f>
        <v>0</v>
      </c>
      <c r="I20" s="19">
        <f t="shared" si="5"/>
        <v>0</v>
      </c>
      <c r="J20" s="19">
        <f t="shared" si="5"/>
        <v>0</v>
      </c>
    </row>
    <row r="21" spans="1:10">
      <c r="A21" s="18">
        <v>103060117</v>
      </c>
      <c r="B21" s="28" t="s">
        <v>2294</v>
      </c>
      <c r="C21" s="29">
        <v>0</v>
      </c>
      <c r="D21" s="29">
        <v>0</v>
      </c>
      <c r="E21" s="30">
        <v>0</v>
      </c>
      <c r="F21" s="18">
        <v>2230201</v>
      </c>
      <c r="G21" s="28" t="s">
        <v>2295</v>
      </c>
      <c r="H21" s="29">
        <v>0</v>
      </c>
      <c r="I21" s="29">
        <v>0</v>
      </c>
      <c r="J21" s="30">
        <v>0</v>
      </c>
    </row>
    <row r="22" spans="1:10">
      <c r="A22" s="18">
        <v>103060118</v>
      </c>
      <c r="B22" s="28" t="s">
        <v>2296</v>
      </c>
      <c r="C22" s="29">
        <v>0</v>
      </c>
      <c r="D22" s="29">
        <v>0</v>
      </c>
      <c r="E22" s="30">
        <v>0</v>
      </c>
      <c r="F22" s="18">
        <v>2230202</v>
      </c>
      <c r="G22" s="28" t="s">
        <v>2297</v>
      </c>
      <c r="H22" s="29">
        <v>0</v>
      </c>
      <c r="I22" s="29">
        <v>0</v>
      </c>
      <c r="J22" s="30">
        <v>0</v>
      </c>
    </row>
    <row r="23" spans="1:10">
      <c r="A23" s="18">
        <v>103060119</v>
      </c>
      <c r="B23" s="28" t="s">
        <v>2298</v>
      </c>
      <c r="C23" s="29">
        <v>0</v>
      </c>
      <c r="D23" s="29">
        <v>0</v>
      </c>
      <c r="E23" s="30">
        <v>0</v>
      </c>
      <c r="F23" s="18">
        <v>2230203</v>
      </c>
      <c r="G23" s="28" t="s">
        <v>2299</v>
      </c>
      <c r="H23" s="29">
        <v>0</v>
      </c>
      <c r="I23" s="29">
        <v>0</v>
      </c>
      <c r="J23" s="30">
        <v>0</v>
      </c>
    </row>
    <row r="24" spans="1:10">
      <c r="A24" s="18">
        <v>103060120</v>
      </c>
      <c r="B24" s="28" t="s">
        <v>2300</v>
      </c>
      <c r="C24" s="29">
        <v>0</v>
      </c>
      <c r="D24" s="29">
        <v>0</v>
      </c>
      <c r="E24" s="30">
        <v>0</v>
      </c>
      <c r="F24" s="18">
        <v>2230204</v>
      </c>
      <c r="G24" s="28" t="s">
        <v>2301</v>
      </c>
      <c r="H24" s="29">
        <v>0</v>
      </c>
      <c r="I24" s="29">
        <v>0</v>
      </c>
      <c r="J24" s="30">
        <v>0</v>
      </c>
    </row>
    <row r="25" spans="1:10">
      <c r="A25" s="18">
        <v>103060121</v>
      </c>
      <c r="B25" s="28" t="s">
        <v>2302</v>
      </c>
      <c r="C25" s="29">
        <v>0</v>
      </c>
      <c r="D25" s="29">
        <v>0</v>
      </c>
      <c r="E25" s="30">
        <v>0</v>
      </c>
      <c r="F25" s="18">
        <v>2230205</v>
      </c>
      <c r="G25" s="28" t="s">
        <v>2303</v>
      </c>
      <c r="H25" s="29">
        <v>0</v>
      </c>
      <c r="I25" s="29">
        <v>0</v>
      </c>
      <c r="J25" s="30">
        <v>0</v>
      </c>
    </row>
    <row r="26" spans="1:10">
      <c r="A26" s="18">
        <v>103060122</v>
      </c>
      <c r="B26" s="28" t="s">
        <v>2304</v>
      </c>
      <c r="C26" s="29">
        <v>0</v>
      </c>
      <c r="D26" s="29">
        <v>0</v>
      </c>
      <c r="E26" s="30">
        <v>0</v>
      </c>
      <c r="F26" s="18">
        <v>2230206</v>
      </c>
      <c r="G26" s="28" t="s">
        <v>2305</v>
      </c>
      <c r="H26" s="29">
        <v>0</v>
      </c>
      <c r="I26" s="29">
        <v>0</v>
      </c>
      <c r="J26" s="30">
        <v>0</v>
      </c>
    </row>
    <row r="27" spans="1:10">
      <c r="A27" s="18">
        <v>103060123</v>
      </c>
      <c r="B27" s="28" t="s">
        <v>2306</v>
      </c>
      <c r="C27" s="29">
        <v>0</v>
      </c>
      <c r="D27" s="29">
        <v>0</v>
      </c>
      <c r="E27" s="30">
        <v>0</v>
      </c>
      <c r="F27" s="18">
        <v>2230207</v>
      </c>
      <c r="G27" s="28" t="s">
        <v>2307</v>
      </c>
      <c r="H27" s="29">
        <v>0</v>
      </c>
      <c r="I27" s="29">
        <v>0</v>
      </c>
      <c r="J27" s="30">
        <v>0</v>
      </c>
    </row>
    <row r="28" spans="1:10">
      <c r="A28" s="18">
        <v>103060124</v>
      </c>
      <c r="B28" s="28" t="s">
        <v>2308</v>
      </c>
      <c r="C28" s="29">
        <v>0</v>
      </c>
      <c r="D28" s="29">
        <v>0</v>
      </c>
      <c r="E28" s="30">
        <v>0</v>
      </c>
      <c r="F28" s="18">
        <v>2230299</v>
      </c>
      <c r="G28" s="28" t="s">
        <v>2309</v>
      </c>
      <c r="H28" s="29">
        <v>0</v>
      </c>
      <c r="I28" s="29">
        <v>0</v>
      </c>
      <c r="J28" s="30">
        <v>0</v>
      </c>
    </row>
    <row r="29" spans="1:10">
      <c r="A29" s="18">
        <v>103060125</v>
      </c>
      <c r="B29" s="28" t="s">
        <v>2310</v>
      </c>
      <c r="C29" s="29">
        <v>0</v>
      </c>
      <c r="D29" s="29">
        <v>0</v>
      </c>
      <c r="E29" s="30">
        <v>0</v>
      </c>
      <c r="F29" s="18">
        <v>22303</v>
      </c>
      <c r="G29" s="27" t="s">
        <v>2311</v>
      </c>
      <c r="H29" s="19">
        <f t="shared" ref="H29:J29" si="6">H30</f>
        <v>0</v>
      </c>
      <c r="I29" s="19">
        <f t="shared" si="6"/>
        <v>0</v>
      </c>
      <c r="J29" s="19">
        <f t="shared" si="6"/>
        <v>0</v>
      </c>
    </row>
    <row r="30" spans="1:10">
      <c r="A30" s="18">
        <v>103060126</v>
      </c>
      <c r="B30" s="28" t="s">
        <v>2312</v>
      </c>
      <c r="C30" s="29">
        <v>0</v>
      </c>
      <c r="D30" s="29">
        <v>0</v>
      </c>
      <c r="E30" s="30">
        <v>0</v>
      </c>
      <c r="F30" s="18">
        <v>2230301</v>
      </c>
      <c r="G30" s="28" t="s">
        <v>2313</v>
      </c>
      <c r="H30" s="29">
        <v>0</v>
      </c>
      <c r="I30" s="29">
        <v>0</v>
      </c>
      <c r="J30" s="30">
        <v>0</v>
      </c>
    </row>
    <row r="31" spans="1:10">
      <c r="A31" s="18">
        <v>103060127</v>
      </c>
      <c r="B31" s="28" t="s">
        <v>2314</v>
      </c>
      <c r="C31" s="29">
        <v>0</v>
      </c>
      <c r="D31" s="29">
        <v>0</v>
      </c>
      <c r="E31" s="30">
        <v>0</v>
      </c>
      <c r="F31" s="18">
        <v>22304</v>
      </c>
      <c r="G31" s="27" t="s">
        <v>2315</v>
      </c>
      <c r="H31" s="19">
        <f t="shared" ref="H31:J31" si="7">H32+H33+H34</f>
        <v>0</v>
      </c>
      <c r="I31" s="19">
        <f t="shared" si="7"/>
        <v>0</v>
      </c>
      <c r="J31" s="19">
        <f t="shared" si="7"/>
        <v>0</v>
      </c>
    </row>
    <row r="32" spans="1:10">
      <c r="A32" s="18">
        <v>103060128</v>
      </c>
      <c r="B32" s="28" t="s">
        <v>2316</v>
      </c>
      <c r="C32" s="29">
        <v>0</v>
      </c>
      <c r="D32" s="29">
        <v>0</v>
      </c>
      <c r="E32" s="30">
        <v>0</v>
      </c>
      <c r="F32" s="18">
        <v>2230401</v>
      </c>
      <c r="G32" s="28" t="s">
        <v>2317</v>
      </c>
      <c r="H32" s="29">
        <v>0</v>
      </c>
      <c r="I32" s="29">
        <v>0</v>
      </c>
      <c r="J32" s="30">
        <v>0</v>
      </c>
    </row>
    <row r="33" spans="1:10">
      <c r="A33" s="18">
        <v>103060129</v>
      </c>
      <c r="B33" s="28" t="s">
        <v>2318</v>
      </c>
      <c r="C33" s="29">
        <v>0</v>
      </c>
      <c r="D33" s="29">
        <v>0</v>
      </c>
      <c r="E33" s="30">
        <v>0</v>
      </c>
      <c r="F33" s="18">
        <v>2230402</v>
      </c>
      <c r="G33" s="28" t="s">
        <v>2319</v>
      </c>
      <c r="H33" s="29">
        <v>0</v>
      </c>
      <c r="I33" s="29">
        <v>0</v>
      </c>
      <c r="J33" s="30">
        <v>0</v>
      </c>
    </row>
    <row r="34" spans="1:10">
      <c r="A34" s="18">
        <v>103060130</v>
      </c>
      <c r="B34" s="28" t="s">
        <v>2320</v>
      </c>
      <c r="C34" s="29">
        <v>0</v>
      </c>
      <c r="D34" s="29">
        <v>0</v>
      </c>
      <c r="E34" s="30">
        <v>0</v>
      </c>
      <c r="F34" s="18">
        <v>2230499</v>
      </c>
      <c r="G34" s="28" t="s">
        <v>2321</v>
      </c>
      <c r="H34" s="29">
        <v>0</v>
      </c>
      <c r="I34" s="29">
        <v>0</v>
      </c>
      <c r="J34" s="30">
        <v>0</v>
      </c>
    </row>
    <row r="35" spans="1:10">
      <c r="A35" s="18">
        <v>103060131</v>
      </c>
      <c r="B35" s="28" t="s">
        <v>2322</v>
      </c>
      <c r="C35" s="29">
        <v>0</v>
      </c>
      <c r="D35" s="29">
        <v>0</v>
      </c>
      <c r="E35" s="30">
        <v>0</v>
      </c>
      <c r="F35" s="18">
        <v>22399</v>
      </c>
      <c r="G35" s="27" t="s">
        <v>2323</v>
      </c>
      <c r="H35" s="19">
        <f t="shared" ref="H35:J35" si="8">H36</f>
        <v>0</v>
      </c>
      <c r="I35" s="19">
        <f t="shared" si="8"/>
        <v>0</v>
      </c>
      <c r="J35" s="19">
        <f t="shared" si="8"/>
        <v>0</v>
      </c>
    </row>
    <row r="36" spans="1:10">
      <c r="A36" s="18">
        <v>103060132</v>
      </c>
      <c r="B36" s="28" t="s">
        <v>2324</v>
      </c>
      <c r="C36" s="29">
        <v>0</v>
      </c>
      <c r="D36" s="29">
        <v>0</v>
      </c>
      <c r="E36" s="30">
        <v>0</v>
      </c>
      <c r="F36" s="18">
        <v>2239901</v>
      </c>
      <c r="G36" s="28" t="s">
        <v>2325</v>
      </c>
      <c r="H36" s="29">
        <v>0</v>
      </c>
      <c r="I36" s="29">
        <v>0</v>
      </c>
      <c r="J36" s="30">
        <v>0</v>
      </c>
    </row>
    <row r="37" spans="1:10">
      <c r="A37" s="18">
        <v>103060133</v>
      </c>
      <c r="B37" s="28" t="s">
        <v>2326</v>
      </c>
      <c r="C37" s="29">
        <v>0</v>
      </c>
      <c r="D37" s="29">
        <v>0</v>
      </c>
      <c r="E37" s="30">
        <v>0</v>
      </c>
      <c r="F37" s="18"/>
      <c r="G37" s="28"/>
      <c r="H37" s="31"/>
      <c r="I37" s="31"/>
      <c r="J37" s="31"/>
    </row>
    <row r="38" spans="1:10">
      <c r="A38" s="18">
        <v>103060134</v>
      </c>
      <c r="B38" s="28" t="s">
        <v>541</v>
      </c>
      <c r="C38" s="29">
        <v>0</v>
      </c>
      <c r="D38" s="29">
        <v>0</v>
      </c>
      <c r="E38" s="30">
        <v>0</v>
      </c>
      <c r="F38" s="18"/>
      <c r="G38" s="28"/>
      <c r="H38" s="31"/>
      <c r="I38" s="31"/>
      <c r="J38" s="31"/>
    </row>
    <row r="39" spans="1:10">
      <c r="A39" s="18">
        <v>103060198</v>
      </c>
      <c r="B39" s="28" t="s">
        <v>2327</v>
      </c>
      <c r="C39" s="29">
        <v>0</v>
      </c>
      <c r="D39" s="29">
        <v>0</v>
      </c>
      <c r="E39" s="30">
        <v>0</v>
      </c>
      <c r="F39" s="18"/>
      <c r="G39" s="28"/>
      <c r="H39" s="31"/>
      <c r="I39" s="31"/>
      <c r="J39" s="31"/>
    </row>
    <row r="40" spans="1:10">
      <c r="A40" s="18">
        <v>1030602</v>
      </c>
      <c r="B40" s="27" t="s">
        <v>543</v>
      </c>
      <c r="C40" s="19">
        <f>SUM(C41:C44)</f>
        <v>0</v>
      </c>
      <c r="D40" s="19">
        <f>SUM(D41:D44)</f>
        <v>0</v>
      </c>
      <c r="E40" s="19">
        <f>SUM(E41:E44)</f>
        <v>0</v>
      </c>
      <c r="F40" s="18"/>
      <c r="G40" s="28"/>
      <c r="H40" s="31"/>
      <c r="I40" s="31"/>
      <c r="J40" s="31"/>
    </row>
    <row r="41" spans="1:10">
      <c r="A41" s="18">
        <v>103060202</v>
      </c>
      <c r="B41" s="28" t="s">
        <v>2328</v>
      </c>
      <c r="C41" s="29">
        <v>0</v>
      </c>
      <c r="D41" s="29">
        <v>0</v>
      </c>
      <c r="E41" s="30">
        <v>0</v>
      </c>
      <c r="F41" s="18"/>
      <c r="G41" s="28"/>
      <c r="H41" s="31"/>
      <c r="I41" s="31"/>
      <c r="J41" s="31"/>
    </row>
    <row r="42" spans="1:10">
      <c r="A42" s="18">
        <v>103060203</v>
      </c>
      <c r="B42" s="28" t="s">
        <v>2329</v>
      </c>
      <c r="C42" s="29">
        <v>0</v>
      </c>
      <c r="D42" s="29">
        <v>0</v>
      </c>
      <c r="E42" s="30">
        <v>0</v>
      </c>
      <c r="F42" s="18"/>
      <c r="G42" s="28"/>
      <c r="H42" s="31"/>
      <c r="I42" s="31"/>
      <c r="J42" s="31"/>
    </row>
    <row r="43" spans="1:10">
      <c r="A43" s="18">
        <v>103060204</v>
      </c>
      <c r="B43" s="28" t="s">
        <v>2330</v>
      </c>
      <c r="C43" s="29">
        <v>0</v>
      </c>
      <c r="D43" s="29">
        <v>0</v>
      </c>
      <c r="E43" s="30">
        <v>0</v>
      </c>
      <c r="F43" s="18"/>
      <c r="G43" s="28"/>
      <c r="H43" s="31"/>
      <c r="I43" s="31"/>
      <c r="J43" s="31"/>
    </row>
    <row r="44" spans="1:10">
      <c r="A44" s="18">
        <v>103060298</v>
      </c>
      <c r="B44" s="28" t="s">
        <v>2331</v>
      </c>
      <c r="C44" s="29">
        <v>0</v>
      </c>
      <c r="D44" s="29">
        <v>0</v>
      </c>
      <c r="E44" s="30">
        <v>0</v>
      </c>
      <c r="F44" s="18"/>
      <c r="G44" s="28"/>
      <c r="H44" s="31"/>
      <c r="I44" s="31"/>
      <c r="J44" s="31"/>
    </row>
    <row r="45" spans="1:10">
      <c r="A45" s="18">
        <v>1030603</v>
      </c>
      <c r="B45" s="27" t="s">
        <v>546</v>
      </c>
      <c r="C45" s="19">
        <f>SUM(C46:C50)</f>
        <v>0</v>
      </c>
      <c r="D45" s="19">
        <f>SUM(D46:D50)</f>
        <v>0</v>
      </c>
      <c r="E45" s="19">
        <f>SUM(E46:E50)</f>
        <v>0</v>
      </c>
      <c r="F45" s="18"/>
      <c r="G45" s="28"/>
      <c r="H45" s="31"/>
      <c r="I45" s="31"/>
      <c r="J45" s="31"/>
    </row>
    <row r="46" spans="1:10">
      <c r="A46" s="18">
        <v>103060301</v>
      </c>
      <c r="B46" s="28" t="s">
        <v>2332</v>
      </c>
      <c r="C46" s="29">
        <v>0</v>
      </c>
      <c r="D46" s="29">
        <v>0</v>
      </c>
      <c r="E46" s="30">
        <v>0</v>
      </c>
      <c r="F46" s="18"/>
      <c r="G46" s="28"/>
      <c r="H46" s="31"/>
      <c r="I46" s="31"/>
      <c r="J46" s="31"/>
    </row>
    <row r="47" spans="1:10">
      <c r="A47" s="18">
        <v>103060304</v>
      </c>
      <c r="B47" s="28" t="s">
        <v>2333</v>
      </c>
      <c r="C47" s="29">
        <v>0</v>
      </c>
      <c r="D47" s="29">
        <v>0</v>
      </c>
      <c r="E47" s="30">
        <v>0</v>
      </c>
      <c r="F47" s="18"/>
      <c r="G47" s="28"/>
      <c r="H47" s="31"/>
      <c r="I47" s="31"/>
      <c r="J47" s="31"/>
    </row>
    <row r="48" spans="1:10">
      <c r="A48" s="18">
        <v>103060305</v>
      </c>
      <c r="B48" s="28" t="s">
        <v>2334</v>
      </c>
      <c r="C48" s="29">
        <v>0</v>
      </c>
      <c r="D48" s="29">
        <v>0</v>
      </c>
      <c r="E48" s="30">
        <v>0</v>
      </c>
      <c r="F48" s="18"/>
      <c r="G48" s="28"/>
      <c r="H48" s="31"/>
      <c r="I48" s="31"/>
      <c r="J48" s="31"/>
    </row>
    <row r="49" spans="1:10">
      <c r="A49" s="18">
        <v>103060307</v>
      </c>
      <c r="B49" s="28" t="s">
        <v>2335</v>
      </c>
      <c r="C49" s="29">
        <v>0</v>
      </c>
      <c r="D49" s="29">
        <v>0</v>
      </c>
      <c r="E49" s="30">
        <v>0</v>
      </c>
      <c r="F49" s="18"/>
      <c r="G49" s="28"/>
      <c r="H49" s="31"/>
      <c r="I49" s="31"/>
      <c r="J49" s="31"/>
    </row>
    <row r="50" spans="1:10">
      <c r="A50" s="18">
        <v>103060398</v>
      </c>
      <c r="B50" s="28" t="s">
        <v>2336</v>
      </c>
      <c r="C50" s="29">
        <v>0</v>
      </c>
      <c r="D50" s="29">
        <v>0</v>
      </c>
      <c r="E50" s="30">
        <v>0</v>
      </c>
      <c r="F50" s="18"/>
      <c r="G50" s="28"/>
      <c r="H50" s="31"/>
      <c r="I50" s="31"/>
      <c r="J50" s="31"/>
    </row>
    <row r="51" spans="1:10">
      <c r="A51" s="18">
        <v>1030604</v>
      </c>
      <c r="B51" s="27" t="s">
        <v>548</v>
      </c>
      <c r="C51" s="19">
        <f>SUM(C52:C54)</f>
        <v>0</v>
      </c>
      <c r="D51" s="19">
        <f>SUM(D52:D54)</f>
        <v>0</v>
      </c>
      <c r="E51" s="19">
        <f>SUM(E52:E54)</f>
        <v>0</v>
      </c>
      <c r="F51" s="18"/>
      <c r="G51" s="28"/>
      <c r="H51" s="31"/>
      <c r="I51" s="31"/>
      <c r="J51" s="31"/>
    </row>
    <row r="52" spans="1:10">
      <c r="A52" s="18">
        <v>103060401</v>
      </c>
      <c r="B52" s="28" t="s">
        <v>2337</v>
      </c>
      <c r="C52" s="29">
        <v>0</v>
      </c>
      <c r="D52" s="29">
        <v>0</v>
      </c>
      <c r="E52" s="30">
        <v>0</v>
      </c>
      <c r="F52" s="18"/>
      <c r="G52" s="28"/>
      <c r="H52" s="31"/>
      <c r="I52" s="31"/>
      <c r="J52" s="31"/>
    </row>
    <row r="53" spans="1:10">
      <c r="A53" s="18">
        <v>103060402</v>
      </c>
      <c r="B53" s="28" t="s">
        <v>2338</v>
      </c>
      <c r="C53" s="29">
        <v>0</v>
      </c>
      <c r="D53" s="29">
        <v>0</v>
      </c>
      <c r="E53" s="30">
        <v>0</v>
      </c>
      <c r="F53" s="18"/>
      <c r="G53" s="28"/>
      <c r="H53" s="31"/>
      <c r="I53" s="31"/>
      <c r="J53" s="31"/>
    </row>
    <row r="54" spans="1:10">
      <c r="A54" s="18">
        <v>103060498</v>
      </c>
      <c r="B54" s="28" t="s">
        <v>2339</v>
      </c>
      <c r="C54" s="29">
        <v>0</v>
      </c>
      <c r="D54" s="29">
        <v>0</v>
      </c>
      <c r="E54" s="30">
        <v>0</v>
      </c>
      <c r="F54" s="18"/>
      <c r="G54" s="28"/>
      <c r="H54" s="31"/>
      <c r="I54" s="31"/>
      <c r="J54" s="31"/>
    </row>
    <row r="55" spans="1:10">
      <c r="A55" s="18">
        <v>1030698</v>
      </c>
      <c r="B55" s="27" t="s">
        <v>2340</v>
      </c>
      <c r="C55" s="29">
        <v>0</v>
      </c>
      <c r="D55" s="29">
        <v>0</v>
      </c>
      <c r="E55" s="30">
        <v>0</v>
      </c>
      <c r="F55" s="18"/>
      <c r="G55" s="28"/>
      <c r="H55" s="31"/>
      <c r="I55" s="31"/>
      <c r="J55" s="31"/>
    </row>
  </sheetData>
  <mergeCells count="3">
    <mergeCell ref="A1:J1"/>
    <mergeCell ref="A2:J2"/>
    <mergeCell ref="A3:J3"/>
  </mergeCells>
  <pageMargins left="0.75" right="0.75" top="1" bottom="1" header="0.51" footer="0.5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showZeros="0" workbookViewId="0">
      <selection activeCell="K22" sqref="K22"/>
    </sheetView>
  </sheetViews>
  <sheetFormatPr defaultColWidth="9.125" defaultRowHeight="14.25" outlineLevelCol="7"/>
  <cols>
    <col min="1" max="8" width="14.625" style="10" customWidth="1"/>
  </cols>
  <sheetData>
    <row r="1" s="10" customFormat="1" ht="18.75" customHeight="1" spans="1:8">
      <c r="A1" s="21"/>
      <c r="B1" s="21"/>
      <c r="C1" s="21"/>
      <c r="D1" s="21"/>
      <c r="E1" s="21"/>
      <c r="F1" s="21"/>
      <c r="G1" s="21"/>
      <c r="H1" s="21"/>
    </row>
    <row r="2" s="10" customFormat="1" ht="18.75" customHeight="1" spans="1:8">
      <c r="A2" s="21"/>
      <c r="B2" s="21"/>
      <c r="C2" s="21"/>
      <c r="D2" s="21"/>
      <c r="E2" s="21"/>
      <c r="F2" s="21"/>
      <c r="G2" s="21"/>
      <c r="H2" s="21"/>
    </row>
    <row r="3" s="10" customFormat="1" ht="18.75" customHeight="1" spans="1:8">
      <c r="A3" s="21"/>
      <c r="B3" s="21"/>
      <c r="C3" s="21"/>
      <c r="D3" s="21"/>
      <c r="E3" s="21"/>
      <c r="F3" s="21"/>
      <c r="G3" s="21"/>
      <c r="H3" s="21"/>
    </row>
    <row r="4" s="10" customFormat="1" ht="18.75" customHeight="1" spans="1:8">
      <c r="A4" s="21"/>
      <c r="B4" s="21"/>
      <c r="C4" s="21"/>
      <c r="D4" s="21"/>
      <c r="E4" s="21"/>
      <c r="F4" s="21"/>
      <c r="G4" s="21"/>
      <c r="H4" s="21"/>
    </row>
    <row r="5" s="10" customFormat="1" ht="18.75" customHeight="1" spans="1:8">
      <c r="A5" s="21"/>
      <c r="B5" s="21"/>
      <c r="C5" s="21"/>
      <c r="D5" s="21"/>
      <c r="E5" s="21"/>
      <c r="F5" s="21"/>
      <c r="G5" s="21"/>
      <c r="H5" s="21"/>
    </row>
    <row r="6" s="10" customFormat="1" ht="18.75" customHeight="1" spans="1:8">
      <c r="A6" s="21"/>
      <c r="B6" s="21"/>
      <c r="C6" s="21"/>
      <c r="D6" s="21"/>
      <c r="E6" s="21"/>
      <c r="F6" s="21"/>
      <c r="G6" s="21"/>
      <c r="H6" s="21"/>
    </row>
    <row r="7" s="10" customFormat="1" ht="18.75" customHeight="1" spans="1:8">
      <c r="A7" s="21"/>
      <c r="B7" s="21"/>
      <c r="C7" s="21"/>
      <c r="D7" s="21"/>
      <c r="E7" s="21"/>
      <c r="F7" s="21"/>
      <c r="G7" s="21"/>
      <c r="H7" s="21"/>
    </row>
    <row r="8" s="10" customFormat="1" ht="18.75" customHeight="1" spans="1:8">
      <c r="A8" s="21"/>
      <c r="B8" s="21"/>
      <c r="C8" s="21"/>
      <c r="D8" s="21"/>
      <c r="E8" s="21"/>
      <c r="F8" s="21"/>
      <c r="G8" s="21"/>
      <c r="H8" s="21"/>
    </row>
    <row r="9" s="10" customFormat="1" ht="37.5" customHeight="1" spans="1:8">
      <c r="A9" s="22" t="s">
        <v>2341</v>
      </c>
      <c r="B9" s="22"/>
      <c r="C9" s="22"/>
      <c r="D9" s="22"/>
      <c r="E9" s="22"/>
      <c r="F9" s="22"/>
      <c r="G9" s="22"/>
      <c r="H9" s="22"/>
    </row>
    <row r="10" s="10" customFormat="1" ht="18.75" customHeight="1" spans="1:8">
      <c r="A10" s="21"/>
      <c r="B10" s="21"/>
      <c r="C10" s="21"/>
      <c r="D10" s="21"/>
      <c r="E10" s="21"/>
      <c r="F10" s="21"/>
      <c r="G10" s="21"/>
      <c r="H10" s="21"/>
    </row>
    <row r="11" s="10" customFormat="1" ht="18.75" customHeight="1" spans="1:8">
      <c r="A11" s="21"/>
      <c r="B11" s="21"/>
      <c r="C11" s="21"/>
      <c r="D11" s="21"/>
      <c r="E11" s="21"/>
      <c r="F11" s="21"/>
      <c r="G11" s="21"/>
      <c r="H11" s="21"/>
    </row>
    <row r="12" s="10" customFormat="1" ht="18.75" customHeight="1" spans="1:8">
      <c r="A12" s="21"/>
      <c r="B12" s="21"/>
      <c r="C12" s="21"/>
      <c r="D12" s="21"/>
      <c r="E12" s="21"/>
      <c r="F12" s="21"/>
      <c r="G12" s="21"/>
      <c r="H12" s="21"/>
    </row>
    <row r="13" s="10" customFormat="1" ht="18.75" customHeight="1" spans="1:8">
      <c r="A13" s="21"/>
      <c r="B13" s="21"/>
      <c r="C13" s="21"/>
      <c r="D13" s="21"/>
      <c r="E13" s="21"/>
      <c r="F13" s="21"/>
      <c r="G13" s="21"/>
      <c r="H13" s="21"/>
    </row>
    <row r="14" s="10" customFormat="1" ht="18.75" customHeight="1" spans="1:8">
      <c r="A14" s="21"/>
      <c r="B14" s="21"/>
      <c r="C14" s="21"/>
      <c r="D14" s="21"/>
      <c r="E14" s="21"/>
      <c r="F14" s="21"/>
      <c r="G14" s="21"/>
      <c r="H14" s="21"/>
    </row>
    <row r="15" s="10" customFormat="1" ht="18.75" customHeight="1" spans="1:8">
      <c r="A15" s="21"/>
      <c r="B15" s="21"/>
      <c r="C15" s="21"/>
      <c r="D15" s="21"/>
      <c r="E15" s="21"/>
      <c r="F15" s="21"/>
      <c r="G15" s="21"/>
      <c r="H15" s="21"/>
    </row>
    <row r="16" s="10" customFormat="1" ht="18.75" customHeight="1" spans="1:8">
      <c r="A16" s="21"/>
      <c r="B16" s="21"/>
      <c r="C16" s="21"/>
      <c r="D16" s="21"/>
      <c r="E16" s="21"/>
      <c r="F16" s="21"/>
      <c r="G16" s="21"/>
      <c r="H16" s="21"/>
    </row>
    <row r="17" s="10" customFormat="1" ht="18.75" customHeight="1" spans="1:8">
      <c r="A17" s="21"/>
      <c r="B17" s="21"/>
      <c r="C17" s="21"/>
      <c r="D17" s="21"/>
      <c r="E17" s="21"/>
      <c r="F17" s="21"/>
      <c r="G17" s="21"/>
      <c r="H17" s="21"/>
    </row>
    <row r="18" s="10" customFormat="1" ht="18.75" customHeight="1" spans="1:8">
      <c r="A18" s="21"/>
      <c r="B18" s="21"/>
      <c r="C18" s="21"/>
      <c r="D18" s="21"/>
      <c r="E18" s="21"/>
      <c r="F18" s="21"/>
      <c r="G18" s="21"/>
      <c r="H18" s="21"/>
    </row>
    <row r="19" s="10" customFormat="1" ht="18.75" customHeight="1" spans="1:8">
      <c r="A19" s="21"/>
      <c r="B19" s="21"/>
      <c r="C19" s="21"/>
      <c r="D19" s="21"/>
      <c r="E19" s="21"/>
      <c r="F19" s="21"/>
      <c r="G19" s="21"/>
      <c r="H19" s="21"/>
    </row>
    <row r="20" s="10" customFormat="1" ht="18.75" customHeight="1" spans="1:8">
      <c r="A20" s="21"/>
      <c r="B20" s="21"/>
      <c r="C20" s="21"/>
      <c r="D20" s="21"/>
      <c r="E20" s="21"/>
      <c r="F20" s="21"/>
      <c r="G20" s="21"/>
      <c r="H20" s="21"/>
    </row>
    <row r="21" s="10" customFormat="1" ht="18.75" customHeight="1"/>
  </sheetData>
  <mergeCells count="1">
    <mergeCell ref="A9:H9"/>
  </mergeCells>
  <printOptions horizontalCentered="1" verticalCentered="1" gridLines="1"/>
  <pageMargins left="3" right="2" top="1" bottom="1" header="0" footer="0"/>
  <pageSetup paperSize="1" orientation="landscape" blackAndWhite="1"/>
  <headerFooter alignWithMargins="0">
    <oddHeader>&amp;C@$</oddHeader>
    <oddFooter>&amp;C@$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workbookViewId="0">
      <selection activeCell="A1" sqref="A1:J1"/>
    </sheetView>
  </sheetViews>
  <sheetFormatPr defaultColWidth="9.125" defaultRowHeight="14.25"/>
  <cols>
    <col min="1" max="1" width="24" style="10" customWidth="1"/>
    <col min="2" max="10" width="13.25" style="10" customWidth="1"/>
  </cols>
  <sheetData>
    <row r="1" s="10" customFormat="1" ht="33.95" customHeight="1" spans="1:10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</row>
    <row r="2" s="10" customFormat="1" ht="17.1" customHeight="1" spans="1:10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</row>
    <row r="3" s="10" customFormat="1" ht="17.1" customHeight="1" spans="1:10">
      <c r="A3" s="13" t="s">
        <v>41</v>
      </c>
      <c r="B3" s="13"/>
      <c r="C3" s="13"/>
      <c r="D3" s="13"/>
      <c r="E3" s="13"/>
      <c r="F3" s="13"/>
      <c r="G3" s="13"/>
      <c r="H3" s="13"/>
      <c r="I3" s="13"/>
      <c r="J3" s="13"/>
    </row>
    <row r="4" s="10" customFormat="1" ht="12.75" customHeight="1" spans="1:10">
      <c r="A4" s="14" t="s">
        <v>2012</v>
      </c>
      <c r="B4" s="15" t="s">
        <v>2020</v>
      </c>
      <c r="C4" s="15" t="s">
        <v>2342</v>
      </c>
      <c r="D4" s="15" t="s">
        <v>2343</v>
      </c>
      <c r="E4" s="15" t="s">
        <v>2344</v>
      </c>
      <c r="F4" s="15" t="s">
        <v>2345</v>
      </c>
      <c r="G4" s="15" t="s">
        <v>2346</v>
      </c>
      <c r="H4" s="15" t="s">
        <v>2347</v>
      </c>
      <c r="I4" s="15" t="s">
        <v>2348</v>
      </c>
      <c r="J4" s="15" t="s">
        <v>2349</v>
      </c>
    </row>
    <row r="5" s="10" customFormat="1" ht="36.95" customHeight="1" spans="1:10">
      <c r="A5" s="16"/>
      <c r="B5" s="17"/>
      <c r="C5" s="17"/>
      <c r="D5" s="17"/>
      <c r="E5" s="17"/>
      <c r="F5" s="17"/>
      <c r="G5" s="17"/>
      <c r="H5" s="17"/>
      <c r="I5" s="17"/>
      <c r="J5" s="17"/>
    </row>
    <row r="6" s="10" customFormat="1" ht="20.1" customHeight="1" spans="1:10">
      <c r="A6" s="18" t="s">
        <v>2350</v>
      </c>
      <c r="B6" s="19">
        <v>34654</v>
      </c>
      <c r="C6" s="20">
        <v>0</v>
      </c>
      <c r="D6" s="20">
        <v>7866</v>
      </c>
      <c r="E6" s="20">
        <v>26786</v>
      </c>
      <c r="F6" s="20">
        <v>0</v>
      </c>
      <c r="G6" s="20">
        <v>2</v>
      </c>
      <c r="H6" s="20">
        <v>0</v>
      </c>
      <c r="I6" s="20">
        <v>0</v>
      </c>
      <c r="J6" s="20">
        <v>0</v>
      </c>
    </row>
    <row r="7" s="10" customFormat="1" ht="20.1" customHeight="1" spans="1:10">
      <c r="A7" s="18" t="s">
        <v>2351</v>
      </c>
      <c r="B7" s="19">
        <v>27295</v>
      </c>
      <c r="C7" s="20">
        <v>0</v>
      </c>
      <c r="D7" s="20">
        <v>2831</v>
      </c>
      <c r="E7" s="20">
        <v>24464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="10" customFormat="1" ht="17.1" customHeight="1" spans="1:10">
      <c r="A8" s="18" t="s">
        <v>2352</v>
      </c>
      <c r="B8" s="19">
        <v>348</v>
      </c>
      <c r="C8" s="20">
        <v>0</v>
      </c>
      <c r="D8" s="20">
        <v>83</v>
      </c>
      <c r="E8" s="20">
        <v>263</v>
      </c>
      <c r="F8" s="20">
        <v>0</v>
      </c>
      <c r="G8" s="20">
        <v>2</v>
      </c>
      <c r="H8" s="20">
        <v>0</v>
      </c>
      <c r="I8" s="20">
        <v>0</v>
      </c>
      <c r="J8" s="20">
        <v>0</v>
      </c>
    </row>
    <row r="9" s="10" customFormat="1" ht="20.1" customHeight="1" spans="1:10">
      <c r="A9" s="18" t="s">
        <v>2353</v>
      </c>
      <c r="B9" s="19">
        <v>6946</v>
      </c>
      <c r="C9" s="20">
        <v>0</v>
      </c>
      <c r="D9" s="20">
        <v>4887</v>
      </c>
      <c r="E9" s="20">
        <v>2059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="10" customFormat="1" ht="17.1" customHeight="1" spans="1:10">
      <c r="A10" s="18" t="s">
        <v>2354</v>
      </c>
      <c r="B10" s="19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="10" customFormat="1" ht="20.1" customHeight="1" spans="1:10">
      <c r="A11" s="18" t="s">
        <v>2355</v>
      </c>
      <c r="B11" s="19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</row>
    <row r="12" s="10" customFormat="1" ht="20.1" customHeight="1" spans="1:10">
      <c r="A12" s="18" t="s">
        <v>2356</v>
      </c>
      <c r="B12" s="19">
        <v>3</v>
      </c>
      <c r="C12" s="20">
        <v>0</v>
      </c>
      <c r="D12" s="20">
        <v>3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="10" customFormat="1" ht="17.1" customHeight="1"/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gridLines="1"/>
  <pageMargins left="3" right="2" top="5" bottom="1" header="0" footer="0"/>
  <pageSetup paperSize="1" orientation="landscape" blackAndWhite="1"/>
  <headerFooter alignWithMargins="0">
    <oddHeader>&amp;C@$</oddHeader>
    <oddFooter>&amp;C@&amp;- &amp;P&amp;-$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showGridLines="0" workbookViewId="0">
      <selection activeCell="I16" sqref="I16"/>
    </sheetView>
  </sheetViews>
  <sheetFormatPr defaultColWidth="9.125" defaultRowHeight="14.25"/>
  <cols>
    <col min="1" max="1" width="24" style="10" customWidth="1"/>
    <col min="2" max="10" width="13.25" style="10" customWidth="1"/>
  </cols>
  <sheetData>
    <row r="1" s="10" customFormat="1" ht="33.95" customHeight="1" spans="1:10">
      <c r="A1" s="11" t="s">
        <v>2357</v>
      </c>
      <c r="B1" s="11"/>
      <c r="C1" s="11"/>
      <c r="D1" s="11"/>
      <c r="E1" s="11"/>
      <c r="F1" s="11"/>
      <c r="G1" s="11"/>
      <c r="H1" s="11"/>
      <c r="I1" s="11"/>
      <c r="J1" s="11"/>
    </row>
    <row r="2" s="10" customFormat="1" ht="17.1" customHeight="1" spans="1:10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</row>
    <row r="3" s="10" customFormat="1" ht="17.1" customHeight="1" spans="1:10">
      <c r="A3" s="13" t="s">
        <v>41</v>
      </c>
      <c r="B3" s="13"/>
      <c r="C3" s="13"/>
      <c r="D3" s="13"/>
      <c r="E3" s="13"/>
      <c r="F3" s="13"/>
      <c r="G3" s="13"/>
      <c r="H3" s="13"/>
      <c r="I3" s="13"/>
      <c r="J3" s="13"/>
    </row>
    <row r="4" s="10" customFormat="1" ht="12.75" customHeight="1" spans="1:10">
      <c r="A4" s="14" t="s">
        <v>2012</v>
      </c>
      <c r="B4" s="15" t="s">
        <v>2020</v>
      </c>
      <c r="C4" s="15" t="s">
        <v>2342</v>
      </c>
      <c r="D4" s="15" t="s">
        <v>2343</v>
      </c>
      <c r="E4" s="15" t="s">
        <v>2344</v>
      </c>
      <c r="F4" s="15" t="s">
        <v>2345</v>
      </c>
      <c r="G4" s="15" t="s">
        <v>2346</v>
      </c>
      <c r="H4" s="15" t="s">
        <v>2347</v>
      </c>
      <c r="I4" s="15" t="s">
        <v>2348</v>
      </c>
      <c r="J4" s="15" t="s">
        <v>2349</v>
      </c>
    </row>
    <row r="5" s="10" customFormat="1" ht="36.95" customHeight="1" spans="1:10">
      <c r="A5" s="16"/>
      <c r="B5" s="17"/>
      <c r="C5" s="17"/>
      <c r="D5" s="17"/>
      <c r="E5" s="17"/>
      <c r="F5" s="17"/>
      <c r="G5" s="17"/>
      <c r="H5" s="17"/>
      <c r="I5" s="17"/>
      <c r="J5" s="17"/>
    </row>
    <row r="6" s="10" customFormat="1" ht="20.1" customHeight="1" spans="1:10">
      <c r="A6" s="18" t="s">
        <v>2358</v>
      </c>
      <c r="B6" s="19">
        <v>17295</v>
      </c>
      <c r="C6" s="20">
        <v>0</v>
      </c>
      <c r="D6" s="20">
        <v>4681</v>
      </c>
      <c r="E6" s="20">
        <v>10928</v>
      </c>
      <c r="F6" s="20">
        <v>0</v>
      </c>
      <c r="G6" s="20">
        <v>1686</v>
      </c>
      <c r="H6" s="20">
        <v>0</v>
      </c>
      <c r="I6" s="20">
        <v>0</v>
      </c>
      <c r="J6" s="20">
        <v>0</v>
      </c>
    </row>
    <row r="7" s="10" customFormat="1" ht="20.1" customHeight="1" spans="1:10">
      <c r="A7" s="18" t="s">
        <v>2359</v>
      </c>
      <c r="B7" s="19">
        <v>17281</v>
      </c>
      <c r="C7" s="20">
        <v>0</v>
      </c>
      <c r="D7" s="20">
        <v>4667</v>
      </c>
      <c r="E7" s="20">
        <v>10928</v>
      </c>
      <c r="F7" s="20">
        <v>0</v>
      </c>
      <c r="G7" s="20">
        <v>1686</v>
      </c>
      <c r="H7" s="20">
        <v>0</v>
      </c>
      <c r="I7" s="20">
        <v>0</v>
      </c>
      <c r="J7" s="20">
        <v>0</v>
      </c>
    </row>
    <row r="8" s="10" customFormat="1" ht="20.1" customHeight="1" spans="1:10">
      <c r="A8" s="18" t="s">
        <v>2360</v>
      </c>
      <c r="B8" s="19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</row>
    <row r="9" s="10" customFormat="1" ht="20.1" customHeight="1" spans="1:10">
      <c r="A9" s="18" t="s">
        <v>2361</v>
      </c>
      <c r="B9" s="19">
        <v>14</v>
      </c>
      <c r="C9" s="20">
        <v>0</v>
      </c>
      <c r="D9" s="20">
        <v>14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</row>
    <row r="10" s="10" customFormat="1" ht="17.1" customHeight="1"/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gridLines="1"/>
  <pageMargins left="3" right="2" top="5" bottom="1" header="0" footer="0"/>
  <pageSetup paperSize="1" orientation="landscape" blackAndWhite="1"/>
  <headerFooter alignWithMargins="0">
    <oddHeader>&amp;C@$</oddHeader>
    <oddFooter>&amp;C@&amp;- &amp;P&amp;-$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B16" sqref="B16"/>
    </sheetView>
  </sheetViews>
  <sheetFormatPr defaultColWidth="9.125" defaultRowHeight="14.25" outlineLevelCol="6"/>
  <cols>
    <col min="1" max="7" width="16.75" style="10" customWidth="1"/>
  </cols>
  <sheetData>
    <row r="1" s="10" customFormat="1" ht="18.75" customHeight="1" spans="1:7">
      <c r="A1" s="48"/>
      <c r="B1" s="48"/>
      <c r="C1" s="48"/>
      <c r="D1" s="48"/>
      <c r="E1" s="48"/>
      <c r="F1" s="48"/>
      <c r="G1" s="48"/>
    </row>
    <row r="2" s="10" customFormat="1" ht="18.75" customHeight="1" spans="1:7">
      <c r="A2" s="48"/>
      <c r="B2" s="48"/>
      <c r="C2" s="48"/>
      <c r="D2" s="48"/>
      <c r="E2" s="48"/>
      <c r="F2" s="48"/>
      <c r="G2" s="48"/>
    </row>
    <row r="3" s="10" customFormat="1" ht="18.75" customHeight="1" spans="1:7">
      <c r="A3" s="48"/>
      <c r="B3" s="48"/>
      <c r="C3" s="48"/>
      <c r="D3" s="48"/>
      <c r="E3" s="48"/>
      <c r="F3" s="48"/>
      <c r="G3" s="48"/>
    </row>
    <row r="4" s="10" customFormat="1" ht="18.75" customHeight="1" spans="1:7">
      <c r="A4" s="48"/>
      <c r="B4" s="48"/>
      <c r="C4" s="48"/>
      <c r="D4" s="48"/>
      <c r="E4" s="48"/>
      <c r="F4" s="48"/>
      <c r="G4" s="48"/>
    </row>
    <row r="5" s="10" customFormat="1" ht="18.75" customHeight="1" spans="1:7">
      <c r="A5" s="48"/>
      <c r="B5" s="48"/>
      <c r="C5" s="48"/>
      <c r="D5" s="48"/>
      <c r="E5" s="48"/>
      <c r="F5" s="48"/>
      <c r="G5" s="48"/>
    </row>
    <row r="6" s="10" customFormat="1" ht="18.75" customHeight="1" spans="1:7">
      <c r="A6" s="48"/>
      <c r="B6" s="48"/>
      <c r="C6" s="48"/>
      <c r="D6" s="48"/>
      <c r="E6" s="48"/>
      <c r="F6" s="48"/>
      <c r="G6" s="48"/>
    </row>
    <row r="7" s="10" customFormat="1" ht="18.75" customHeight="1" spans="1:7">
      <c r="A7" s="48"/>
      <c r="B7" s="48"/>
      <c r="C7" s="48"/>
      <c r="D7" s="48"/>
      <c r="E7" s="48"/>
      <c r="F7" s="48"/>
      <c r="G7" s="48"/>
    </row>
    <row r="8" s="10" customFormat="1" ht="18.75" customHeight="1" spans="1:7">
      <c r="A8" s="48"/>
      <c r="B8" s="48"/>
      <c r="C8" s="48"/>
      <c r="D8" s="48"/>
      <c r="E8" s="48"/>
      <c r="F8" s="48"/>
      <c r="G8" s="48"/>
    </row>
    <row r="9" s="10" customFormat="1" ht="38.25" customHeight="1" spans="1:7">
      <c r="A9" s="22" t="s">
        <v>6</v>
      </c>
      <c r="B9" s="22"/>
      <c r="C9" s="22"/>
      <c r="D9" s="22"/>
      <c r="E9" s="22"/>
      <c r="F9" s="22"/>
      <c r="G9" s="22"/>
    </row>
    <row r="10" s="10" customFormat="1" ht="18.75" customHeight="1" spans="1:7">
      <c r="A10" s="48"/>
      <c r="B10" s="48"/>
      <c r="C10" s="48"/>
      <c r="D10" s="48"/>
      <c r="E10" s="48"/>
      <c r="F10" s="48"/>
      <c r="G10" s="48"/>
    </row>
    <row r="11" s="10" customFormat="1" ht="18.75" customHeight="1" spans="1:7">
      <c r="A11" s="48"/>
      <c r="B11" s="48"/>
      <c r="C11" s="48"/>
      <c r="D11" s="48"/>
      <c r="E11" s="48"/>
      <c r="F11" s="48"/>
      <c r="G11" s="48"/>
    </row>
    <row r="12" s="10" customFormat="1" ht="18.75" customHeight="1" spans="1:7">
      <c r="A12" s="48"/>
      <c r="B12" s="48"/>
      <c r="C12" s="48"/>
      <c r="D12" s="48"/>
      <c r="E12" s="48"/>
      <c r="F12" s="48"/>
      <c r="G12" s="48"/>
    </row>
    <row r="13" s="10" customFormat="1" ht="18.75" customHeight="1" spans="1:7">
      <c r="A13" s="48"/>
      <c r="B13" s="48"/>
      <c r="C13" s="48"/>
      <c r="D13" s="48"/>
      <c r="E13" s="48"/>
      <c r="F13" s="48"/>
      <c r="G13" s="48"/>
    </row>
    <row r="14" s="10" customFormat="1" ht="18.75" customHeight="1" spans="1:7">
      <c r="A14" s="48"/>
      <c r="B14" s="48"/>
      <c r="C14" s="48"/>
      <c r="D14" s="48"/>
      <c r="E14" s="48"/>
      <c r="F14" s="48"/>
      <c r="G14" s="48"/>
    </row>
    <row r="15" s="10" customFormat="1" ht="18.75" customHeight="1" spans="1:7">
      <c r="A15" s="48"/>
      <c r="B15" s="48"/>
      <c r="C15" s="48"/>
      <c r="D15" s="48"/>
      <c r="E15" s="48"/>
      <c r="F15" s="48"/>
      <c r="G15" s="48"/>
    </row>
    <row r="16" s="10" customFormat="1" ht="18.75" customHeight="1" spans="1:7">
      <c r="A16" s="48"/>
      <c r="B16" s="48"/>
      <c r="C16" s="48"/>
      <c r="D16" s="48"/>
      <c r="E16" s="48"/>
      <c r="F16" s="48"/>
      <c r="G16" s="48"/>
    </row>
    <row r="17" s="10" customFormat="1" ht="18.75" customHeight="1" spans="1:7">
      <c r="A17" s="48"/>
      <c r="B17" s="48"/>
      <c r="C17" s="48"/>
      <c r="D17" s="48"/>
      <c r="E17" s="48"/>
      <c r="F17" s="48"/>
      <c r="G17" s="48"/>
    </row>
    <row r="18" s="10" customFormat="1" ht="18.75" customHeight="1" spans="1:7">
      <c r="A18" s="48"/>
      <c r="B18" s="48"/>
      <c r="C18" s="48"/>
      <c r="D18" s="48"/>
      <c r="E18" s="48"/>
      <c r="F18" s="48"/>
      <c r="G18" s="48"/>
    </row>
    <row r="19" s="10" customFormat="1" ht="18.75" customHeight="1" spans="1:7">
      <c r="A19" s="48"/>
      <c r="B19" s="48"/>
      <c r="C19" s="48"/>
      <c r="D19" s="48"/>
      <c r="E19" s="48"/>
      <c r="F19" s="48"/>
      <c r="G19" s="48"/>
    </row>
    <row r="20" s="10" customFormat="1" ht="18.75" customHeight="1" spans="1:7">
      <c r="A20" s="48"/>
      <c r="B20" s="48"/>
      <c r="C20" s="48"/>
      <c r="D20" s="48"/>
      <c r="E20" s="48"/>
      <c r="F20" s="48"/>
      <c r="G20" s="48"/>
    </row>
    <row r="21" s="10" customFormat="1" ht="19.7" customHeight="1"/>
  </sheetData>
  <mergeCells count="1">
    <mergeCell ref="A9:G9"/>
  </mergeCells>
  <printOptions horizontalCentered="1" verticalCentered="1" gridLines="1"/>
  <pageMargins left="3" right="2" top="1" bottom="1" header="0" footer="0"/>
  <pageSetup paperSize="1" orientation="landscape" blackAndWhite="1"/>
  <headerFooter alignWithMargins="0">
    <oddHeader>&amp;C@$</oddHeader>
    <oddFooter>&amp;C@$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2" sqref="H12"/>
    </sheetView>
  </sheetViews>
  <sheetFormatPr defaultColWidth="8.8" defaultRowHeight="14.25" outlineLevelRow="7"/>
  <cols>
    <col min="1" max="1" width="14.25" customWidth="1"/>
    <col min="13" max="13" width="10.5" customWidth="1"/>
  </cols>
  <sheetData>
    <row r="1" ht="27" spans="1:13">
      <c r="A1" s="1" t="s">
        <v>2362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9:19">
      <c r="S2" s="9"/>
    </row>
    <row r="3" spans="2:13">
      <c r="B3" s="2"/>
      <c r="C3" s="2"/>
      <c r="D3" s="2"/>
      <c r="J3" s="8" t="s">
        <v>2363</v>
      </c>
      <c r="K3" s="8"/>
      <c r="L3" s="9" t="s">
        <v>2364</v>
      </c>
      <c r="M3" s="8"/>
    </row>
    <row r="4" ht="33" customHeight="1" spans="1:13">
      <c r="A4" s="3" t="s">
        <v>2365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33" customHeight="1" spans="1:13">
      <c r="A5" s="4" t="s">
        <v>2366</v>
      </c>
      <c r="B5" s="5" t="s">
        <v>2367</v>
      </c>
      <c r="C5" s="5"/>
      <c r="D5" s="5"/>
      <c r="E5" s="5" t="s">
        <v>2368</v>
      </c>
      <c r="F5" s="5"/>
      <c r="G5" s="5"/>
      <c r="H5" s="5" t="s">
        <v>2369</v>
      </c>
      <c r="I5" s="5"/>
      <c r="J5" s="5"/>
      <c r="K5" s="5" t="s">
        <v>2370</v>
      </c>
      <c r="L5" s="5"/>
      <c r="M5" s="5"/>
    </row>
    <row r="6" ht="33" customHeight="1" spans="1:13">
      <c r="A6" s="4"/>
      <c r="B6" s="5" t="s">
        <v>2371</v>
      </c>
      <c r="C6" s="5" t="s">
        <v>2372</v>
      </c>
      <c r="D6" s="5" t="s">
        <v>2373</v>
      </c>
      <c r="E6" s="5" t="s">
        <v>2371</v>
      </c>
      <c r="F6" s="5" t="s">
        <v>2372</v>
      </c>
      <c r="G6" s="5" t="s">
        <v>2373</v>
      </c>
      <c r="H6" s="5" t="s">
        <v>2371</v>
      </c>
      <c r="I6" s="5" t="s">
        <v>2372</v>
      </c>
      <c r="J6" s="5" t="s">
        <v>2373</v>
      </c>
      <c r="K6" s="5" t="s">
        <v>2371</v>
      </c>
      <c r="L6" s="5" t="s">
        <v>2372</v>
      </c>
      <c r="M6" s="5" t="s">
        <v>2373</v>
      </c>
    </row>
    <row r="7" ht="33" customHeight="1" spans="1:13">
      <c r="A7" s="4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</row>
    <row r="8" ht="33" customHeight="1" spans="1:13">
      <c r="A8" s="6">
        <f>B8+E8+H8+K8</f>
        <v>411.19</v>
      </c>
      <c r="B8" s="7">
        <v>0.51</v>
      </c>
      <c r="C8" s="7">
        <v>0</v>
      </c>
      <c r="D8" s="7">
        <v>100</v>
      </c>
      <c r="E8" s="7">
        <v>79.82</v>
      </c>
      <c r="F8" s="7">
        <v>74.69</v>
      </c>
      <c r="G8" s="7">
        <v>6.8</v>
      </c>
      <c r="H8" s="7">
        <v>21.68</v>
      </c>
      <c r="I8" s="7">
        <v>0</v>
      </c>
      <c r="J8" s="7">
        <v>100</v>
      </c>
      <c r="K8" s="7">
        <v>309.18</v>
      </c>
      <c r="L8" s="7">
        <v>360.31</v>
      </c>
      <c r="M8" s="7">
        <v>-14.2</v>
      </c>
    </row>
  </sheetData>
  <mergeCells count="7">
    <mergeCell ref="A1:M1"/>
    <mergeCell ref="A4:M4"/>
    <mergeCell ref="B5:D5"/>
    <mergeCell ref="E5:G5"/>
    <mergeCell ref="H5:J5"/>
    <mergeCell ref="K5:M5"/>
    <mergeCell ref="A5:A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9"/>
  <sheetViews>
    <sheetView showGridLines="0" showZeros="0" workbookViewId="0">
      <selection activeCell="A1" sqref="A1:B1"/>
    </sheetView>
  </sheetViews>
  <sheetFormatPr defaultColWidth="9.125" defaultRowHeight="14.25" outlineLevelCol="1"/>
  <cols>
    <col min="1" max="1" width="54.625" style="10" customWidth="1"/>
    <col min="2" max="2" width="20.625" style="10" customWidth="1"/>
  </cols>
  <sheetData>
    <row r="1" s="10" customFormat="1" ht="29.1" customHeight="1" spans="1:2">
      <c r="A1" s="11" t="s">
        <v>5</v>
      </c>
      <c r="B1" s="11"/>
    </row>
    <row r="2" s="10" customFormat="1" ht="17.1" customHeight="1" spans="1:2">
      <c r="A2" s="12" t="s">
        <v>4</v>
      </c>
      <c r="B2" s="12"/>
    </row>
    <row r="3" s="10" customFormat="1" ht="17.1" customHeight="1" spans="1:2">
      <c r="A3" s="12" t="s">
        <v>41</v>
      </c>
      <c r="B3" s="12"/>
    </row>
    <row r="4" s="10" customFormat="1" ht="17.1" customHeight="1" spans="1:2">
      <c r="A4" s="16" t="s">
        <v>42</v>
      </c>
      <c r="B4" s="16" t="s">
        <v>43</v>
      </c>
    </row>
    <row r="5" s="10" customFormat="1" ht="17.65" customHeight="1" spans="1:2">
      <c r="A5" s="18" t="s">
        <v>44</v>
      </c>
      <c r="B5" s="19">
        <v>11167</v>
      </c>
    </row>
    <row r="6" s="10" customFormat="1" ht="17.65" customHeight="1" spans="1:2">
      <c r="A6" s="18" t="s">
        <v>45</v>
      </c>
      <c r="B6" s="19">
        <v>4352</v>
      </c>
    </row>
    <row r="7" s="10" customFormat="1" ht="17.65" customHeight="1" spans="1:2">
      <c r="A7" s="18" t="s">
        <v>46</v>
      </c>
      <c r="B7" s="19">
        <v>2458</v>
      </c>
    </row>
    <row r="8" s="10" customFormat="1" ht="17.65" customHeight="1" spans="1:2">
      <c r="A8" s="18" t="s">
        <v>47</v>
      </c>
      <c r="B8" s="19">
        <v>38</v>
      </c>
    </row>
    <row r="9" s="10" customFormat="1" ht="17.65" customHeight="1" spans="1:2">
      <c r="A9" s="18" t="s">
        <v>48</v>
      </c>
      <c r="B9" s="19">
        <v>9</v>
      </c>
    </row>
    <row r="10" s="10" customFormat="1" ht="17.65" customHeight="1" spans="1:2">
      <c r="A10" s="18" t="s">
        <v>49</v>
      </c>
      <c r="B10" s="19">
        <v>2028</v>
      </c>
    </row>
    <row r="11" s="10" customFormat="1" ht="17.65" customHeight="1" spans="1:2">
      <c r="A11" s="18" t="s">
        <v>50</v>
      </c>
      <c r="B11" s="19">
        <v>0</v>
      </c>
    </row>
    <row r="12" s="10" customFormat="1" ht="17.65" customHeight="1" spans="1:2">
      <c r="A12" s="18" t="s">
        <v>51</v>
      </c>
      <c r="B12" s="19">
        <v>0</v>
      </c>
    </row>
    <row r="13" s="10" customFormat="1" ht="17.65" customHeight="1" spans="1:2">
      <c r="A13" s="18" t="s">
        <v>52</v>
      </c>
      <c r="B13" s="19">
        <v>104</v>
      </c>
    </row>
    <row r="14" s="10" customFormat="1" ht="17.65" customHeight="1" spans="1:2">
      <c r="A14" s="18" t="s">
        <v>53</v>
      </c>
      <c r="B14" s="19">
        <v>264</v>
      </c>
    </row>
    <row r="15" s="10" customFormat="1" ht="17.65" customHeight="1" spans="1:2">
      <c r="A15" s="18" t="s">
        <v>54</v>
      </c>
      <c r="B15" s="19">
        <v>15</v>
      </c>
    </row>
    <row r="16" s="10" customFormat="1" ht="17.65" customHeight="1" spans="1:2">
      <c r="A16" s="18" t="s">
        <v>55</v>
      </c>
      <c r="B16" s="19">
        <v>0</v>
      </c>
    </row>
    <row r="17" s="10" customFormat="1" ht="17.65" customHeight="1" spans="1:2">
      <c r="A17" s="18" t="s">
        <v>56</v>
      </c>
      <c r="B17" s="19">
        <v>0</v>
      </c>
    </row>
    <row r="18" s="10" customFormat="1" ht="17.65" customHeight="1" spans="1:2">
      <c r="A18" s="18" t="s">
        <v>57</v>
      </c>
      <c r="B18" s="19">
        <v>0</v>
      </c>
    </row>
    <row r="19" s="10" customFormat="1" ht="17.65" customHeight="1" spans="1:2">
      <c r="A19" s="18" t="s">
        <v>58</v>
      </c>
      <c r="B19" s="19">
        <v>0</v>
      </c>
    </row>
    <row r="20" s="10" customFormat="1" ht="17.65" customHeight="1" spans="1:2">
      <c r="A20" s="18" t="s">
        <v>59</v>
      </c>
      <c r="B20" s="19">
        <v>0</v>
      </c>
    </row>
    <row r="21" s="10" customFormat="1" ht="17.65" customHeight="1" spans="1:2">
      <c r="A21" s="18" t="s">
        <v>60</v>
      </c>
      <c r="B21" s="19">
        <v>0</v>
      </c>
    </row>
    <row r="22" s="10" customFormat="1" ht="17.65" customHeight="1" spans="1:2">
      <c r="A22" s="18" t="s">
        <v>61</v>
      </c>
      <c r="B22" s="19">
        <v>0</v>
      </c>
    </row>
    <row r="23" s="10" customFormat="1" ht="17.65" customHeight="1" spans="1:2">
      <c r="A23" s="18" t="s">
        <v>62</v>
      </c>
      <c r="B23" s="19">
        <v>0</v>
      </c>
    </row>
    <row r="24" s="10" customFormat="1" ht="17.65" customHeight="1" spans="1:2">
      <c r="A24" s="18" t="s">
        <v>63</v>
      </c>
      <c r="B24" s="19">
        <v>0</v>
      </c>
    </row>
    <row r="25" s="10" customFormat="1" ht="17.65" customHeight="1" spans="1:2">
      <c r="A25" s="18" t="s">
        <v>64</v>
      </c>
      <c r="B25" s="19">
        <v>0</v>
      </c>
    </row>
    <row r="26" s="10" customFormat="1" ht="17.65" customHeight="1" spans="1:2">
      <c r="A26" s="18" t="s">
        <v>65</v>
      </c>
      <c r="B26" s="19">
        <v>0</v>
      </c>
    </row>
    <row r="27" s="10" customFormat="1" ht="17.65" customHeight="1" spans="1:2">
      <c r="A27" s="18" t="s">
        <v>66</v>
      </c>
      <c r="B27" s="19">
        <v>0</v>
      </c>
    </row>
    <row r="28" s="10" customFormat="1" ht="17.65" customHeight="1" spans="1:2">
      <c r="A28" s="18" t="s">
        <v>67</v>
      </c>
      <c r="B28" s="19">
        <v>1894</v>
      </c>
    </row>
    <row r="29" s="10" customFormat="1" ht="17.65" customHeight="1" spans="1:2">
      <c r="A29" s="18" t="s">
        <v>68</v>
      </c>
      <c r="B29" s="19">
        <v>1889</v>
      </c>
    </row>
    <row r="30" s="10" customFormat="1" ht="17.65" customHeight="1" spans="1:2">
      <c r="A30" s="18" t="s">
        <v>69</v>
      </c>
      <c r="B30" s="19">
        <v>0</v>
      </c>
    </row>
    <row r="31" s="10" customFormat="1" ht="17.65" customHeight="1" spans="1:2">
      <c r="A31" s="18" t="s">
        <v>70</v>
      </c>
      <c r="B31" s="19">
        <v>5</v>
      </c>
    </row>
    <row r="32" s="10" customFormat="1" ht="17.65" customHeight="1" spans="1:2">
      <c r="A32" s="18" t="s">
        <v>71</v>
      </c>
      <c r="B32" s="19">
        <v>0</v>
      </c>
    </row>
    <row r="33" s="10" customFormat="1" ht="17.65" customHeight="1" spans="1:2">
      <c r="A33" s="18" t="s">
        <v>72</v>
      </c>
      <c r="B33" s="19">
        <v>0</v>
      </c>
    </row>
    <row r="34" s="10" customFormat="1" ht="17.65" customHeight="1" spans="1:2">
      <c r="A34" s="18" t="s">
        <v>73</v>
      </c>
      <c r="B34" s="19">
        <v>0</v>
      </c>
    </row>
    <row r="35" s="10" customFormat="1" ht="17.65" customHeight="1" spans="1:2">
      <c r="A35" s="18" t="s">
        <v>74</v>
      </c>
      <c r="B35" s="19">
        <v>0</v>
      </c>
    </row>
    <row r="36" s="10" customFormat="1" ht="17.65" customHeight="1" spans="1:2">
      <c r="A36" s="18" t="s">
        <v>75</v>
      </c>
      <c r="B36" s="19">
        <v>-4</v>
      </c>
    </row>
    <row r="37" s="10" customFormat="1" ht="17.65" customHeight="1" spans="1:2">
      <c r="A37" s="18" t="s">
        <v>76</v>
      </c>
      <c r="B37" s="19">
        <v>0</v>
      </c>
    </row>
    <row r="38" s="10" customFormat="1" ht="17.65" customHeight="1" spans="1:2">
      <c r="A38" s="18" t="s">
        <v>77</v>
      </c>
      <c r="B38" s="19">
        <v>0</v>
      </c>
    </row>
    <row r="39" s="10" customFormat="1" ht="17.65" customHeight="1" spans="1:2">
      <c r="A39" s="18" t="s">
        <v>78</v>
      </c>
      <c r="B39" s="19">
        <v>0</v>
      </c>
    </row>
    <row r="40" s="10" customFormat="1" ht="17.65" customHeight="1" spans="1:2">
      <c r="A40" s="18" t="s">
        <v>79</v>
      </c>
      <c r="B40" s="19">
        <v>0</v>
      </c>
    </row>
    <row r="41" s="10" customFormat="1" ht="17.65" customHeight="1" spans="1:2">
      <c r="A41" s="18" t="s">
        <v>80</v>
      </c>
      <c r="B41" s="19">
        <v>-5</v>
      </c>
    </row>
    <row r="42" s="10" customFormat="1" ht="17.65" customHeight="1" spans="1:2">
      <c r="A42" s="18" t="s">
        <v>81</v>
      </c>
      <c r="B42" s="19">
        <v>1</v>
      </c>
    </row>
    <row r="43" s="10" customFormat="1" ht="17.65" customHeight="1" spans="1:2">
      <c r="A43" s="18" t="s">
        <v>82</v>
      </c>
      <c r="B43" s="19">
        <v>0</v>
      </c>
    </row>
    <row r="44" s="10" customFormat="1" ht="17.65" customHeight="1" spans="1:2">
      <c r="A44" s="18" t="s">
        <v>83</v>
      </c>
      <c r="B44" s="19">
        <v>0</v>
      </c>
    </row>
    <row r="45" s="10" customFormat="1" ht="17.65" customHeight="1" spans="1:2">
      <c r="A45" s="18" t="s">
        <v>84</v>
      </c>
      <c r="B45" s="19">
        <v>0</v>
      </c>
    </row>
    <row r="46" s="10" customFormat="1" ht="17.65" customHeight="1" spans="1:2">
      <c r="A46" s="18" t="s">
        <v>85</v>
      </c>
      <c r="B46" s="19">
        <v>490</v>
      </c>
    </row>
    <row r="47" s="10" customFormat="1" ht="17.65" customHeight="1" spans="1:2">
      <c r="A47" s="18" t="s">
        <v>86</v>
      </c>
      <c r="B47" s="19">
        <v>0</v>
      </c>
    </row>
    <row r="48" s="10" customFormat="1" ht="17.65" customHeight="1" spans="1:2">
      <c r="A48" s="18" t="s">
        <v>87</v>
      </c>
      <c r="B48" s="19">
        <v>0</v>
      </c>
    </row>
    <row r="49" s="10" customFormat="1" ht="17.65" customHeight="1" spans="1:2">
      <c r="A49" s="18" t="s">
        <v>88</v>
      </c>
      <c r="B49" s="19">
        <v>0</v>
      </c>
    </row>
    <row r="50" s="10" customFormat="1" ht="17.65" customHeight="1" spans="1:2">
      <c r="A50" s="18" t="s">
        <v>89</v>
      </c>
      <c r="B50" s="19">
        <v>0</v>
      </c>
    </row>
    <row r="51" s="10" customFormat="1" ht="17.65" customHeight="1" spans="1:2">
      <c r="A51" s="18" t="s">
        <v>90</v>
      </c>
      <c r="B51" s="19">
        <v>0</v>
      </c>
    </row>
    <row r="52" s="10" customFormat="1" ht="17.65" customHeight="1" spans="1:2">
      <c r="A52" s="18" t="s">
        <v>91</v>
      </c>
      <c r="B52" s="19">
        <v>0</v>
      </c>
    </row>
    <row r="53" s="10" customFormat="1" ht="17.65" customHeight="1" spans="1:2">
      <c r="A53" s="18" t="s">
        <v>92</v>
      </c>
      <c r="B53" s="19">
        <v>0</v>
      </c>
    </row>
    <row r="54" s="10" customFormat="1" ht="17.65" customHeight="1" spans="1:2">
      <c r="A54" s="18" t="s">
        <v>93</v>
      </c>
      <c r="B54" s="19">
        <v>0</v>
      </c>
    </row>
    <row r="55" s="10" customFormat="1" ht="17.65" customHeight="1" spans="1:2">
      <c r="A55" s="18" t="s">
        <v>94</v>
      </c>
      <c r="B55" s="19">
        <v>0</v>
      </c>
    </row>
    <row r="56" s="10" customFormat="1" ht="17.65" customHeight="1" spans="1:2">
      <c r="A56" s="18" t="s">
        <v>95</v>
      </c>
      <c r="B56" s="19">
        <v>0</v>
      </c>
    </row>
    <row r="57" s="10" customFormat="1" ht="17.65" customHeight="1" spans="1:2">
      <c r="A57" s="18" t="s">
        <v>96</v>
      </c>
      <c r="B57" s="19">
        <v>0</v>
      </c>
    </row>
    <row r="58" s="10" customFormat="1" ht="17.65" customHeight="1" spans="1:2">
      <c r="A58" s="18" t="s">
        <v>97</v>
      </c>
      <c r="B58" s="19">
        <v>0</v>
      </c>
    </row>
    <row r="59" s="10" customFormat="1" ht="17.65" customHeight="1" spans="1:2">
      <c r="A59" s="18" t="s">
        <v>98</v>
      </c>
      <c r="B59" s="19">
        <v>0</v>
      </c>
    </row>
    <row r="60" s="10" customFormat="1" ht="17.65" customHeight="1" spans="1:2">
      <c r="A60" s="18" t="s">
        <v>99</v>
      </c>
      <c r="B60" s="19">
        <v>0</v>
      </c>
    </row>
    <row r="61" s="10" customFormat="1" ht="17.65" customHeight="1" spans="1:2">
      <c r="A61" s="18" t="s">
        <v>100</v>
      </c>
      <c r="B61" s="19">
        <v>0</v>
      </c>
    </row>
    <row r="62" s="10" customFormat="1" ht="17.65" customHeight="1" spans="1:2">
      <c r="A62" s="18" t="s">
        <v>101</v>
      </c>
      <c r="B62" s="19">
        <v>0</v>
      </c>
    </row>
    <row r="63" s="10" customFormat="1" ht="17.65" customHeight="1" spans="1:2">
      <c r="A63" s="18" t="s">
        <v>102</v>
      </c>
      <c r="B63" s="19">
        <v>0</v>
      </c>
    </row>
    <row r="64" s="10" customFormat="1" ht="17.65" customHeight="1" spans="1:2">
      <c r="A64" s="18" t="s">
        <v>103</v>
      </c>
      <c r="B64" s="19">
        <v>0</v>
      </c>
    </row>
    <row r="65" s="10" customFormat="1" ht="17.65" customHeight="1" spans="1:2">
      <c r="A65" s="18" t="s">
        <v>104</v>
      </c>
      <c r="B65" s="19">
        <v>0</v>
      </c>
    </row>
    <row r="66" s="10" customFormat="1" ht="17.65" customHeight="1" spans="1:2">
      <c r="A66" s="18" t="s">
        <v>105</v>
      </c>
      <c r="B66" s="19">
        <v>0</v>
      </c>
    </row>
    <row r="67" s="10" customFormat="1" ht="17.65" customHeight="1" spans="1:2">
      <c r="A67" s="18" t="s">
        <v>106</v>
      </c>
      <c r="B67" s="19">
        <v>0</v>
      </c>
    </row>
    <row r="68" s="10" customFormat="1" ht="17.65" customHeight="1" spans="1:2">
      <c r="A68" s="18" t="s">
        <v>107</v>
      </c>
      <c r="B68" s="19">
        <v>0</v>
      </c>
    </row>
    <row r="69" s="10" customFormat="1" ht="17.65" customHeight="1" spans="1:2">
      <c r="A69" s="18" t="s">
        <v>108</v>
      </c>
      <c r="B69" s="19">
        <v>0</v>
      </c>
    </row>
    <row r="70" s="10" customFormat="1" ht="17.65" customHeight="1" spans="1:2">
      <c r="A70" s="18" t="s">
        <v>109</v>
      </c>
      <c r="B70" s="19">
        <v>0</v>
      </c>
    </row>
    <row r="71" s="10" customFormat="1" ht="17.65" customHeight="1" spans="1:2">
      <c r="A71" s="18" t="s">
        <v>110</v>
      </c>
      <c r="B71" s="19">
        <v>0</v>
      </c>
    </row>
    <row r="72" s="10" customFormat="1" ht="17.65" customHeight="1" spans="1:2">
      <c r="A72" s="18" t="s">
        <v>111</v>
      </c>
      <c r="B72" s="19">
        <v>0</v>
      </c>
    </row>
    <row r="73" s="10" customFormat="1" ht="17.65" customHeight="1" spans="1:2">
      <c r="A73" s="18" t="s">
        <v>112</v>
      </c>
      <c r="B73" s="19">
        <v>0</v>
      </c>
    </row>
    <row r="74" s="10" customFormat="1" ht="17.65" customHeight="1" spans="1:2">
      <c r="A74" s="18" t="s">
        <v>113</v>
      </c>
      <c r="B74" s="19">
        <v>0</v>
      </c>
    </row>
    <row r="75" s="10" customFormat="1" ht="17.65" customHeight="1" spans="1:2">
      <c r="A75" s="18" t="s">
        <v>114</v>
      </c>
      <c r="B75" s="19">
        <v>0</v>
      </c>
    </row>
    <row r="76" s="10" customFormat="1" ht="17.65" customHeight="1" spans="1:2">
      <c r="A76" s="18" t="s">
        <v>115</v>
      </c>
      <c r="B76" s="19">
        <v>0</v>
      </c>
    </row>
    <row r="77" s="10" customFormat="1" ht="17.65" customHeight="1" spans="1:2">
      <c r="A77" s="18" t="s">
        <v>116</v>
      </c>
      <c r="B77" s="19">
        <v>0</v>
      </c>
    </row>
    <row r="78" s="10" customFormat="1" ht="17.65" customHeight="1" spans="1:2">
      <c r="A78" s="18" t="s">
        <v>117</v>
      </c>
      <c r="B78" s="19">
        <v>0</v>
      </c>
    </row>
    <row r="79" s="10" customFormat="1" ht="17.65" customHeight="1" spans="1:2">
      <c r="A79" s="18" t="s">
        <v>118</v>
      </c>
      <c r="B79" s="19">
        <v>0</v>
      </c>
    </row>
    <row r="80" s="10" customFormat="1" ht="17.65" customHeight="1" spans="1:2">
      <c r="A80" s="18" t="s">
        <v>119</v>
      </c>
      <c r="B80" s="19">
        <v>0</v>
      </c>
    </row>
    <row r="81" s="10" customFormat="1" ht="17.65" customHeight="1" spans="1:2">
      <c r="A81" s="18" t="s">
        <v>120</v>
      </c>
      <c r="B81" s="19">
        <v>0</v>
      </c>
    </row>
    <row r="82" s="10" customFormat="1" ht="17.65" customHeight="1" spans="1:2">
      <c r="A82" s="18" t="s">
        <v>121</v>
      </c>
      <c r="B82" s="19">
        <v>18</v>
      </c>
    </row>
    <row r="83" s="10" customFormat="1" ht="17.65" customHeight="1" spans="1:2">
      <c r="A83" s="18" t="s">
        <v>122</v>
      </c>
      <c r="B83" s="19">
        <v>178</v>
      </c>
    </row>
    <row r="84" s="10" customFormat="1" ht="17.65" customHeight="1" spans="1:2">
      <c r="A84" s="18" t="s">
        <v>123</v>
      </c>
      <c r="B84" s="19">
        <v>286</v>
      </c>
    </row>
    <row r="85" s="10" customFormat="1" ht="17.65" customHeight="1" spans="1:2">
      <c r="A85" s="18" t="s">
        <v>124</v>
      </c>
      <c r="B85" s="19">
        <v>0</v>
      </c>
    </row>
    <row r="86" s="10" customFormat="1" ht="17.65" customHeight="1" spans="1:2">
      <c r="A86" s="18" t="s">
        <v>125</v>
      </c>
      <c r="B86" s="19">
        <v>286</v>
      </c>
    </row>
    <row r="87" s="10" customFormat="1" ht="17.65" customHeight="1" spans="1:2">
      <c r="A87" s="18" t="s">
        <v>126</v>
      </c>
      <c r="B87" s="19">
        <v>0</v>
      </c>
    </row>
    <row r="88" s="10" customFormat="1" ht="17.65" customHeight="1" spans="1:2">
      <c r="A88" s="18" t="s">
        <v>127</v>
      </c>
      <c r="B88" s="19">
        <v>0</v>
      </c>
    </row>
    <row r="89" s="10" customFormat="1" ht="17.65" customHeight="1" spans="1:2">
      <c r="A89" s="18" t="s">
        <v>128</v>
      </c>
      <c r="B89" s="19">
        <v>0</v>
      </c>
    </row>
    <row r="90" s="10" customFormat="1" ht="17.65" customHeight="1" spans="1:2">
      <c r="A90" s="18" t="s">
        <v>129</v>
      </c>
      <c r="B90" s="19">
        <v>4</v>
      </c>
    </row>
    <row r="91" s="10" customFormat="1" ht="17.65" customHeight="1" spans="1:2">
      <c r="A91" s="18" t="s">
        <v>130</v>
      </c>
      <c r="B91" s="19">
        <v>4</v>
      </c>
    </row>
    <row r="92" s="10" customFormat="1" ht="17.65" customHeight="1" spans="1:2">
      <c r="A92" s="18" t="s">
        <v>131</v>
      </c>
      <c r="B92" s="19">
        <v>0</v>
      </c>
    </row>
    <row r="93" s="10" customFormat="1" ht="17.65" customHeight="1" spans="1:2">
      <c r="A93" s="18" t="s">
        <v>132</v>
      </c>
      <c r="B93" s="19">
        <v>0</v>
      </c>
    </row>
    <row r="94" s="10" customFormat="1" ht="17.65" customHeight="1" spans="1:2">
      <c r="A94" s="18" t="s">
        <v>133</v>
      </c>
      <c r="B94" s="19">
        <v>0</v>
      </c>
    </row>
    <row r="95" s="10" customFormat="1" ht="17.65" customHeight="1" spans="1:2">
      <c r="A95" s="18" t="s">
        <v>134</v>
      </c>
      <c r="B95" s="19">
        <v>0</v>
      </c>
    </row>
    <row r="96" s="10" customFormat="1" ht="17.65" customHeight="1" spans="1:2">
      <c r="A96" s="18" t="s">
        <v>135</v>
      </c>
      <c r="B96" s="19">
        <v>0</v>
      </c>
    </row>
    <row r="97" s="10" customFormat="1" ht="17.65" customHeight="1" spans="1:2">
      <c r="A97" s="18" t="s">
        <v>136</v>
      </c>
      <c r="B97" s="19">
        <v>0</v>
      </c>
    </row>
    <row r="98" s="10" customFormat="1" ht="17.65" customHeight="1" spans="1:2">
      <c r="A98" s="18" t="s">
        <v>137</v>
      </c>
      <c r="B98" s="19">
        <v>0</v>
      </c>
    </row>
    <row r="99" s="10" customFormat="1" ht="17.65" customHeight="1" spans="1:2">
      <c r="A99" s="18" t="s">
        <v>138</v>
      </c>
      <c r="B99" s="19">
        <v>0</v>
      </c>
    </row>
    <row r="100" s="10" customFormat="1" ht="17.65" customHeight="1" spans="1:2">
      <c r="A100" s="18" t="s">
        <v>139</v>
      </c>
      <c r="B100" s="19">
        <v>0</v>
      </c>
    </row>
    <row r="101" s="10" customFormat="1" ht="17.65" customHeight="1" spans="1:2">
      <c r="A101" s="18" t="s">
        <v>140</v>
      </c>
      <c r="B101" s="19">
        <v>0</v>
      </c>
    </row>
    <row r="102" s="10" customFormat="1" ht="17.65" customHeight="1" spans="1:2">
      <c r="A102" s="18" t="s">
        <v>141</v>
      </c>
      <c r="B102" s="19">
        <v>0</v>
      </c>
    </row>
    <row r="103" s="10" customFormat="1" ht="17.65" customHeight="1" spans="1:2">
      <c r="A103" s="18" t="s">
        <v>142</v>
      </c>
      <c r="B103" s="19">
        <v>0</v>
      </c>
    </row>
    <row r="104" s="10" customFormat="1" ht="17.65" customHeight="1" spans="1:2">
      <c r="A104" s="18" t="s">
        <v>143</v>
      </c>
      <c r="B104" s="19">
        <v>0</v>
      </c>
    </row>
    <row r="105" s="10" customFormat="1" ht="17.65" customHeight="1" spans="1:2">
      <c r="A105" s="18" t="s">
        <v>144</v>
      </c>
      <c r="B105" s="19">
        <v>0</v>
      </c>
    </row>
    <row r="106" s="10" customFormat="1" ht="17.65" customHeight="1" spans="1:2">
      <c r="A106" s="18" t="s">
        <v>145</v>
      </c>
      <c r="B106" s="19">
        <v>0</v>
      </c>
    </row>
    <row r="107" s="10" customFormat="1" ht="17.65" customHeight="1" spans="1:2">
      <c r="A107" s="18" t="s">
        <v>146</v>
      </c>
      <c r="B107" s="19">
        <v>0</v>
      </c>
    </row>
    <row r="108" s="10" customFormat="1" ht="17.65" customHeight="1" spans="1:2">
      <c r="A108" s="18" t="s">
        <v>132</v>
      </c>
      <c r="B108" s="19">
        <v>0</v>
      </c>
    </row>
    <row r="109" s="10" customFormat="1" ht="17.65" customHeight="1" spans="1:2">
      <c r="A109" s="18" t="s">
        <v>133</v>
      </c>
      <c r="B109" s="19">
        <v>0</v>
      </c>
    </row>
    <row r="110" s="10" customFormat="1" ht="17.65" customHeight="1" spans="1:2">
      <c r="A110" s="18" t="s">
        <v>134</v>
      </c>
      <c r="B110" s="19">
        <v>0</v>
      </c>
    </row>
    <row r="111" s="10" customFormat="1" ht="17.65" customHeight="1" spans="1:2">
      <c r="A111" s="18" t="s">
        <v>135</v>
      </c>
      <c r="B111" s="19">
        <v>0</v>
      </c>
    </row>
    <row r="112" s="10" customFormat="1" ht="17.65" customHeight="1" spans="1:2">
      <c r="A112" s="18" t="s">
        <v>147</v>
      </c>
      <c r="B112" s="19">
        <v>0</v>
      </c>
    </row>
    <row r="113" s="10" customFormat="1" ht="17.65" customHeight="1" spans="1:2">
      <c r="A113" s="18" t="s">
        <v>137</v>
      </c>
      <c r="B113" s="19">
        <v>0</v>
      </c>
    </row>
    <row r="114" s="10" customFormat="1" ht="17.65" customHeight="1" spans="1:2">
      <c r="A114" s="18" t="s">
        <v>138</v>
      </c>
      <c r="B114" s="19">
        <v>0</v>
      </c>
    </row>
    <row r="115" s="10" customFormat="1" ht="17.65" customHeight="1" spans="1:2">
      <c r="A115" s="18" t="s">
        <v>139</v>
      </c>
      <c r="B115" s="19">
        <v>0</v>
      </c>
    </row>
    <row r="116" s="10" customFormat="1" ht="17.65" customHeight="1" spans="1:2">
      <c r="A116" s="18" t="s">
        <v>140</v>
      </c>
      <c r="B116" s="19">
        <v>0</v>
      </c>
    </row>
    <row r="117" s="10" customFormat="1" ht="17.65" customHeight="1" spans="1:2">
      <c r="A117" s="18" t="s">
        <v>148</v>
      </c>
      <c r="B117" s="19">
        <v>0</v>
      </c>
    </row>
    <row r="118" s="10" customFormat="1" ht="17.65" customHeight="1" spans="1:2">
      <c r="A118" s="18" t="s">
        <v>142</v>
      </c>
      <c r="B118" s="19">
        <v>0</v>
      </c>
    </row>
    <row r="119" s="10" customFormat="1" ht="17.65" customHeight="1" spans="1:2">
      <c r="A119" s="18" t="s">
        <v>143</v>
      </c>
      <c r="B119" s="19">
        <v>0</v>
      </c>
    </row>
    <row r="120" s="10" customFormat="1" ht="17.65" customHeight="1" spans="1:2">
      <c r="A120" s="18" t="s">
        <v>144</v>
      </c>
      <c r="B120" s="19">
        <v>0</v>
      </c>
    </row>
    <row r="121" s="10" customFormat="1" ht="17.65" customHeight="1" spans="1:2">
      <c r="A121" s="18" t="s">
        <v>145</v>
      </c>
      <c r="B121" s="19">
        <v>0</v>
      </c>
    </row>
    <row r="122" s="10" customFormat="1" ht="17.65" customHeight="1" spans="1:2">
      <c r="A122" s="18" t="s">
        <v>149</v>
      </c>
      <c r="B122" s="19">
        <v>0</v>
      </c>
    </row>
    <row r="123" s="10" customFormat="1" ht="17.65" customHeight="1" spans="1:2">
      <c r="A123" s="18" t="s">
        <v>150</v>
      </c>
      <c r="B123" s="19">
        <v>0</v>
      </c>
    </row>
    <row r="124" s="10" customFormat="1" ht="17.65" customHeight="1" spans="1:2">
      <c r="A124" s="18" t="s">
        <v>151</v>
      </c>
      <c r="B124" s="19">
        <v>0</v>
      </c>
    </row>
    <row r="125" s="10" customFormat="1" ht="17.65" customHeight="1" spans="1:2">
      <c r="A125" s="18" t="s">
        <v>152</v>
      </c>
      <c r="B125" s="19">
        <v>0</v>
      </c>
    </row>
    <row r="126" s="10" customFormat="1" ht="17.65" customHeight="1" spans="1:2">
      <c r="A126" s="18" t="s">
        <v>153</v>
      </c>
      <c r="B126" s="19">
        <v>0</v>
      </c>
    </row>
    <row r="127" s="10" customFormat="1" ht="17.65" customHeight="1" spans="1:2">
      <c r="A127" s="18" t="s">
        <v>154</v>
      </c>
      <c r="B127" s="19">
        <v>0</v>
      </c>
    </row>
    <row r="128" s="10" customFormat="1" ht="17.65" customHeight="1" spans="1:2">
      <c r="A128" s="18" t="s">
        <v>150</v>
      </c>
      <c r="B128" s="19">
        <v>0</v>
      </c>
    </row>
    <row r="129" s="10" customFormat="1" ht="17.65" customHeight="1" spans="1:2">
      <c r="A129" s="18" t="s">
        <v>151</v>
      </c>
      <c r="B129" s="19">
        <v>0</v>
      </c>
    </row>
    <row r="130" s="10" customFormat="1" ht="17.65" customHeight="1" spans="1:2">
      <c r="A130" s="18" t="s">
        <v>152</v>
      </c>
      <c r="B130" s="19">
        <v>0</v>
      </c>
    </row>
    <row r="131" s="10" customFormat="1" ht="17.65" customHeight="1" spans="1:2">
      <c r="A131" s="18" t="s">
        <v>153</v>
      </c>
      <c r="B131" s="19">
        <v>0</v>
      </c>
    </row>
    <row r="132" s="10" customFormat="1" ht="17.65" customHeight="1" spans="1:2">
      <c r="A132" s="18" t="s">
        <v>155</v>
      </c>
      <c r="B132" s="19">
        <v>0</v>
      </c>
    </row>
    <row r="133" s="10" customFormat="1" ht="17.65" customHeight="1" spans="1:2">
      <c r="A133" s="18" t="s">
        <v>156</v>
      </c>
      <c r="B133" s="19">
        <v>0</v>
      </c>
    </row>
    <row r="134" s="10" customFormat="1" ht="17.65" customHeight="1" spans="1:2">
      <c r="A134" s="18" t="s">
        <v>157</v>
      </c>
      <c r="B134" s="19">
        <v>0</v>
      </c>
    </row>
    <row r="135" s="10" customFormat="1" ht="17.65" customHeight="1" spans="1:2">
      <c r="A135" s="18" t="s">
        <v>158</v>
      </c>
      <c r="B135" s="19">
        <v>0</v>
      </c>
    </row>
    <row r="136" s="10" customFormat="1" ht="17.65" customHeight="1" spans="1:2">
      <c r="A136" s="18" t="s">
        <v>159</v>
      </c>
      <c r="B136" s="19">
        <v>0</v>
      </c>
    </row>
    <row r="137" s="10" customFormat="1" ht="17.65" customHeight="1" spans="1:2">
      <c r="A137" s="18" t="s">
        <v>160</v>
      </c>
      <c r="B137" s="19">
        <v>0</v>
      </c>
    </row>
    <row r="138" s="10" customFormat="1" ht="17.65" customHeight="1" spans="1:2">
      <c r="A138" s="18" t="s">
        <v>161</v>
      </c>
      <c r="B138" s="19">
        <v>0</v>
      </c>
    </row>
    <row r="139" s="10" customFormat="1" ht="17.65" customHeight="1" spans="1:2">
      <c r="A139" s="18" t="s">
        <v>162</v>
      </c>
      <c r="B139" s="19">
        <v>0</v>
      </c>
    </row>
    <row r="140" s="10" customFormat="1" ht="17.65" customHeight="1" spans="1:2">
      <c r="A140" s="18" t="s">
        <v>163</v>
      </c>
      <c r="B140" s="19">
        <v>0</v>
      </c>
    </row>
    <row r="141" s="10" customFormat="1" ht="17.65" customHeight="1" spans="1:2">
      <c r="A141" s="18" t="s">
        <v>164</v>
      </c>
      <c r="B141" s="19">
        <v>0</v>
      </c>
    </row>
    <row r="142" s="10" customFormat="1" ht="17.65" customHeight="1" spans="1:2">
      <c r="A142" s="18" t="s">
        <v>165</v>
      </c>
      <c r="B142" s="19">
        <v>0</v>
      </c>
    </row>
    <row r="143" s="10" customFormat="1" ht="17.65" customHeight="1" spans="1:2">
      <c r="A143" s="18" t="s">
        <v>166</v>
      </c>
      <c r="B143" s="19">
        <v>0</v>
      </c>
    </row>
    <row r="144" s="10" customFormat="1" ht="17.65" customHeight="1" spans="1:2">
      <c r="A144" s="18" t="s">
        <v>167</v>
      </c>
      <c r="B144" s="19">
        <v>0</v>
      </c>
    </row>
    <row r="145" s="10" customFormat="1" ht="17.65" customHeight="1" spans="1:2">
      <c r="A145" s="18" t="s">
        <v>168</v>
      </c>
      <c r="B145" s="19">
        <v>0</v>
      </c>
    </row>
    <row r="146" s="10" customFormat="1" ht="17.65" customHeight="1" spans="1:2">
      <c r="A146" s="18" t="s">
        <v>169</v>
      </c>
      <c r="B146" s="19">
        <v>0</v>
      </c>
    </row>
    <row r="147" s="10" customFormat="1" ht="17.65" customHeight="1" spans="1:2">
      <c r="A147" s="18" t="s">
        <v>170</v>
      </c>
      <c r="B147" s="19">
        <v>0</v>
      </c>
    </row>
    <row r="148" s="10" customFormat="1" ht="17.65" customHeight="1" spans="1:2">
      <c r="A148" s="18" t="s">
        <v>171</v>
      </c>
      <c r="B148" s="19">
        <v>0</v>
      </c>
    </row>
    <row r="149" s="10" customFormat="1" ht="17.65" customHeight="1" spans="1:2">
      <c r="A149" s="18" t="s">
        <v>172</v>
      </c>
      <c r="B149" s="19">
        <v>0</v>
      </c>
    </row>
    <row r="150" s="10" customFormat="1" ht="17.65" customHeight="1" spans="1:2">
      <c r="A150" s="18" t="s">
        <v>173</v>
      </c>
      <c r="B150" s="19">
        <v>0</v>
      </c>
    </row>
    <row r="151" s="10" customFormat="1" ht="17.65" customHeight="1" spans="1:2">
      <c r="A151" s="18" t="s">
        <v>174</v>
      </c>
      <c r="B151" s="19">
        <v>0</v>
      </c>
    </row>
    <row r="152" s="10" customFormat="1" ht="17.65" customHeight="1" spans="1:2">
      <c r="A152" s="18" t="s">
        <v>175</v>
      </c>
      <c r="B152" s="19">
        <v>0</v>
      </c>
    </row>
    <row r="153" s="10" customFormat="1" ht="17.65" customHeight="1" spans="1:2">
      <c r="A153" s="18" t="s">
        <v>176</v>
      </c>
      <c r="B153" s="19">
        <v>0</v>
      </c>
    </row>
    <row r="154" s="10" customFormat="1" ht="17.65" customHeight="1" spans="1:2">
      <c r="A154" s="18" t="s">
        <v>177</v>
      </c>
      <c r="B154" s="19">
        <v>0</v>
      </c>
    </row>
    <row r="155" s="10" customFormat="1" ht="17.65" customHeight="1" spans="1:2">
      <c r="A155" s="18" t="s">
        <v>178</v>
      </c>
      <c r="B155" s="19">
        <v>0</v>
      </c>
    </row>
    <row r="156" s="10" customFormat="1" ht="17.65" customHeight="1" spans="1:2">
      <c r="A156" s="18" t="s">
        <v>179</v>
      </c>
      <c r="B156" s="19">
        <v>0</v>
      </c>
    </row>
    <row r="157" s="10" customFormat="1" ht="17.65" customHeight="1" spans="1:2">
      <c r="A157" s="18" t="s">
        <v>180</v>
      </c>
      <c r="B157" s="19">
        <v>0</v>
      </c>
    </row>
    <row r="158" s="10" customFormat="1" ht="17.65" customHeight="1" spans="1:2">
      <c r="A158" s="18" t="s">
        <v>181</v>
      </c>
      <c r="B158" s="19">
        <v>0</v>
      </c>
    </row>
    <row r="159" s="10" customFormat="1" ht="17.65" customHeight="1" spans="1:2">
      <c r="A159" s="18" t="s">
        <v>182</v>
      </c>
      <c r="B159" s="19">
        <v>0</v>
      </c>
    </row>
    <row r="160" s="10" customFormat="1" ht="17.65" customHeight="1" spans="1:2">
      <c r="A160" s="18" t="s">
        <v>183</v>
      </c>
      <c r="B160" s="19">
        <v>0</v>
      </c>
    </row>
    <row r="161" s="10" customFormat="1" ht="17.65" customHeight="1" spans="1:2">
      <c r="A161" s="18" t="s">
        <v>184</v>
      </c>
      <c r="B161" s="19">
        <v>0</v>
      </c>
    </row>
    <row r="162" s="10" customFormat="1" ht="17.65" customHeight="1" spans="1:2">
      <c r="A162" s="18" t="s">
        <v>185</v>
      </c>
      <c r="B162" s="19">
        <v>0</v>
      </c>
    </row>
    <row r="163" s="10" customFormat="1" ht="17.65" customHeight="1" spans="1:2">
      <c r="A163" s="18" t="s">
        <v>186</v>
      </c>
      <c r="B163" s="19">
        <v>0</v>
      </c>
    </row>
    <row r="164" s="10" customFormat="1" ht="17.65" customHeight="1" spans="1:2">
      <c r="A164" s="18" t="s">
        <v>187</v>
      </c>
      <c r="B164" s="19">
        <v>0</v>
      </c>
    </row>
    <row r="165" s="10" customFormat="1" ht="17.65" customHeight="1" spans="1:2">
      <c r="A165" s="18" t="s">
        <v>188</v>
      </c>
      <c r="B165" s="19">
        <v>0</v>
      </c>
    </row>
    <row r="166" s="10" customFormat="1" ht="17.65" customHeight="1" spans="1:2">
      <c r="A166" s="18" t="s">
        <v>189</v>
      </c>
      <c r="B166" s="19">
        <v>0</v>
      </c>
    </row>
    <row r="167" s="10" customFormat="1" ht="17.65" customHeight="1" spans="1:2">
      <c r="A167" s="18" t="s">
        <v>190</v>
      </c>
      <c r="B167" s="19">
        <v>0</v>
      </c>
    </row>
    <row r="168" s="10" customFormat="1" ht="17.65" customHeight="1" spans="1:2">
      <c r="A168" s="18" t="s">
        <v>191</v>
      </c>
      <c r="B168" s="19">
        <v>0</v>
      </c>
    </row>
    <row r="169" s="10" customFormat="1" ht="17.65" customHeight="1" spans="1:2">
      <c r="A169" s="18" t="s">
        <v>192</v>
      </c>
      <c r="B169" s="19">
        <v>0</v>
      </c>
    </row>
    <row r="170" s="10" customFormat="1" ht="17.65" customHeight="1" spans="1:2">
      <c r="A170" s="18" t="s">
        <v>193</v>
      </c>
      <c r="B170" s="19">
        <v>0</v>
      </c>
    </row>
    <row r="171" s="10" customFormat="1" ht="17.65" customHeight="1" spans="1:2">
      <c r="A171" s="18" t="s">
        <v>194</v>
      </c>
      <c r="B171" s="19">
        <v>0</v>
      </c>
    </row>
    <row r="172" s="10" customFormat="1" ht="17.65" customHeight="1" spans="1:2">
      <c r="A172" s="18" t="s">
        <v>195</v>
      </c>
      <c r="B172" s="19">
        <v>0</v>
      </c>
    </row>
    <row r="173" s="10" customFormat="1" ht="17.65" customHeight="1" spans="1:2">
      <c r="A173" s="18" t="s">
        <v>196</v>
      </c>
      <c r="B173" s="19">
        <v>0</v>
      </c>
    </row>
    <row r="174" s="10" customFormat="1" ht="17.65" customHeight="1" spans="1:2">
      <c r="A174" s="18" t="s">
        <v>197</v>
      </c>
      <c r="B174" s="19">
        <v>0</v>
      </c>
    </row>
    <row r="175" s="10" customFormat="1" ht="17.65" customHeight="1" spans="1:2">
      <c r="A175" s="18" t="s">
        <v>198</v>
      </c>
      <c r="B175" s="19">
        <v>0</v>
      </c>
    </row>
    <row r="176" s="10" customFormat="1" ht="17.65" customHeight="1" spans="1:2">
      <c r="A176" s="18" t="s">
        <v>199</v>
      </c>
      <c r="B176" s="19">
        <v>0</v>
      </c>
    </row>
    <row r="177" s="10" customFormat="1" ht="17.65" customHeight="1" spans="1:2">
      <c r="A177" s="18" t="s">
        <v>200</v>
      </c>
      <c r="B177" s="19">
        <v>0</v>
      </c>
    </row>
    <row r="178" s="10" customFormat="1" ht="17.65" customHeight="1" spans="1:2">
      <c r="A178" s="18" t="s">
        <v>201</v>
      </c>
      <c r="B178" s="19">
        <v>0</v>
      </c>
    </row>
    <row r="179" s="10" customFormat="1" ht="17.65" customHeight="1" spans="1:2">
      <c r="A179" s="18" t="s">
        <v>202</v>
      </c>
      <c r="B179" s="19">
        <v>0</v>
      </c>
    </row>
    <row r="180" s="10" customFormat="1" ht="17.65" customHeight="1" spans="1:2">
      <c r="A180" s="18" t="s">
        <v>203</v>
      </c>
      <c r="B180" s="19">
        <v>0</v>
      </c>
    </row>
    <row r="181" s="10" customFormat="1" ht="17.65" customHeight="1" spans="1:2">
      <c r="A181" s="18" t="s">
        <v>204</v>
      </c>
      <c r="B181" s="19">
        <v>0</v>
      </c>
    </row>
    <row r="182" s="10" customFormat="1" ht="17.65" customHeight="1" spans="1:2">
      <c r="A182" s="18" t="s">
        <v>205</v>
      </c>
      <c r="B182" s="19">
        <v>0</v>
      </c>
    </row>
    <row r="183" s="10" customFormat="1" ht="17.65" customHeight="1" spans="1:2">
      <c r="A183" s="18" t="s">
        <v>206</v>
      </c>
      <c r="B183" s="19">
        <v>0</v>
      </c>
    </row>
    <row r="184" s="10" customFormat="1" ht="17.65" customHeight="1" spans="1:2">
      <c r="A184" s="18" t="s">
        <v>207</v>
      </c>
      <c r="B184" s="19">
        <v>0</v>
      </c>
    </row>
    <row r="185" s="10" customFormat="1" ht="17.65" customHeight="1" spans="1:2">
      <c r="A185" s="18" t="s">
        <v>208</v>
      </c>
      <c r="B185" s="19">
        <v>298</v>
      </c>
    </row>
    <row r="186" s="10" customFormat="1" ht="17.65" customHeight="1" spans="1:2">
      <c r="A186" s="18" t="s">
        <v>209</v>
      </c>
      <c r="B186" s="19">
        <v>294</v>
      </c>
    </row>
    <row r="187" s="10" customFormat="1" ht="17.65" customHeight="1" spans="1:2">
      <c r="A187" s="18" t="s">
        <v>210</v>
      </c>
      <c r="B187" s="19">
        <v>0</v>
      </c>
    </row>
    <row r="188" s="10" customFormat="1" ht="17.65" customHeight="1" spans="1:2">
      <c r="A188" s="18" t="s">
        <v>211</v>
      </c>
      <c r="B188" s="19">
        <v>294</v>
      </c>
    </row>
    <row r="189" s="10" customFormat="1" ht="17.65" customHeight="1" spans="1:2">
      <c r="A189" s="18" t="s">
        <v>212</v>
      </c>
      <c r="B189" s="19">
        <v>4</v>
      </c>
    </row>
    <row r="190" s="10" customFormat="1" ht="17.65" customHeight="1" spans="1:2">
      <c r="A190" s="18" t="s">
        <v>213</v>
      </c>
      <c r="B190" s="19">
        <v>989</v>
      </c>
    </row>
    <row r="191" s="10" customFormat="1" ht="17.65" customHeight="1" spans="1:2">
      <c r="A191" s="18" t="s">
        <v>214</v>
      </c>
      <c r="B191" s="19">
        <v>0</v>
      </c>
    </row>
    <row r="192" s="10" customFormat="1" ht="17.65" customHeight="1" spans="1:2">
      <c r="A192" s="18" t="s">
        <v>215</v>
      </c>
      <c r="B192" s="19">
        <v>988</v>
      </c>
    </row>
    <row r="193" s="10" customFormat="1" ht="17.65" customHeight="1" spans="1:2">
      <c r="A193" s="18" t="s">
        <v>216</v>
      </c>
      <c r="B193" s="19">
        <v>1</v>
      </c>
    </row>
    <row r="194" s="10" customFormat="1" ht="17.65" customHeight="1" spans="1:2">
      <c r="A194" s="18" t="s">
        <v>217</v>
      </c>
      <c r="B194" s="19">
        <v>610</v>
      </c>
    </row>
    <row r="195" s="10" customFormat="1" ht="17.65" customHeight="1" spans="1:2">
      <c r="A195" s="18" t="s">
        <v>218</v>
      </c>
      <c r="B195" s="19">
        <v>43</v>
      </c>
    </row>
    <row r="196" s="10" customFormat="1" ht="17.65" customHeight="1" spans="1:2">
      <c r="A196" s="18" t="s">
        <v>219</v>
      </c>
      <c r="B196" s="19">
        <v>0</v>
      </c>
    </row>
    <row r="197" s="10" customFormat="1" ht="17.65" customHeight="1" spans="1:2">
      <c r="A197" s="18" t="s">
        <v>220</v>
      </c>
      <c r="B197" s="19">
        <v>43</v>
      </c>
    </row>
    <row r="198" s="10" customFormat="1" ht="17.65" customHeight="1" spans="1:2">
      <c r="A198" s="18" t="s">
        <v>221</v>
      </c>
      <c r="B198" s="19">
        <v>1</v>
      </c>
    </row>
    <row r="199" s="10" customFormat="1" ht="17.65" customHeight="1" spans="1:2">
      <c r="A199" s="18" t="s">
        <v>222</v>
      </c>
      <c r="B199" s="19">
        <v>459</v>
      </c>
    </row>
    <row r="200" s="10" customFormat="1" ht="17.65" customHeight="1" spans="1:2">
      <c r="A200" s="18" t="s">
        <v>223</v>
      </c>
      <c r="B200" s="19">
        <v>0</v>
      </c>
    </row>
    <row r="201" s="10" customFormat="1" ht="17.65" customHeight="1" spans="1:2">
      <c r="A201" s="18" t="s">
        <v>224</v>
      </c>
      <c r="B201" s="19">
        <v>0</v>
      </c>
    </row>
    <row r="202" s="10" customFormat="1" ht="17.65" customHeight="1" spans="1:2">
      <c r="A202" s="18" t="s">
        <v>225</v>
      </c>
      <c r="B202" s="19">
        <v>42</v>
      </c>
    </row>
    <row r="203" s="10" customFormat="1" ht="17.65" customHeight="1" spans="1:2">
      <c r="A203" s="18" t="s">
        <v>226</v>
      </c>
      <c r="B203" s="19">
        <v>63</v>
      </c>
    </row>
    <row r="204" s="10" customFormat="1" ht="17.65" customHeight="1" spans="1:2">
      <c r="A204" s="18" t="s">
        <v>227</v>
      </c>
      <c r="B204" s="19">
        <v>2</v>
      </c>
    </row>
    <row r="205" s="10" customFormat="1" ht="17.65" customHeight="1" spans="1:2">
      <c r="A205" s="18" t="s">
        <v>228</v>
      </c>
      <c r="B205" s="19">
        <v>0</v>
      </c>
    </row>
    <row r="206" s="10" customFormat="1" ht="17.65" customHeight="1" spans="1:2">
      <c r="A206" s="18" t="s">
        <v>229</v>
      </c>
      <c r="B206" s="19">
        <v>326</v>
      </c>
    </row>
    <row r="207" s="10" customFormat="1" ht="17.65" customHeight="1" spans="1:2">
      <c r="A207" s="18" t="s">
        <v>230</v>
      </c>
      <c r="B207" s="19">
        <v>41</v>
      </c>
    </row>
    <row r="208" s="10" customFormat="1" ht="17.65" customHeight="1" spans="1:2">
      <c r="A208" s="18" t="s">
        <v>231</v>
      </c>
      <c r="B208" s="19">
        <v>5</v>
      </c>
    </row>
    <row r="209" s="10" customFormat="1" ht="17.65" customHeight="1" spans="1:2">
      <c r="A209" s="18" t="s">
        <v>232</v>
      </c>
      <c r="B209" s="19">
        <v>212</v>
      </c>
    </row>
    <row r="210" s="10" customFormat="1" ht="17.65" customHeight="1" spans="1:2">
      <c r="A210" s="18" t="s">
        <v>233</v>
      </c>
      <c r="B210" s="19">
        <v>0</v>
      </c>
    </row>
    <row r="211" s="10" customFormat="1" ht="17.65" customHeight="1" spans="1:2">
      <c r="A211" s="18" t="s">
        <v>234</v>
      </c>
      <c r="B211" s="19">
        <v>0</v>
      </c>
    </row>
    <row r="212" s="10" customFormat="1" ht="17.65" customHeight="1" spans="1:2">
      <c r="A212" s="18" t="s">
        <v>235</v>
      </c>
      <c r="B212" s="19">
        <v>10</v>
      </c>
    </row>
    <row r="213" s="10" customFormat="1" ht="17.65" customHeight="1" spans="1:2">
      <c r="A213" s="18" t="s">
        <v>236</v>
      </c>
      <c r="B213" s="19">
        <v>45</v>
      </c>
    </row>
    <row r="214" s="10" customFormat="1" ht="17.65" customHeight="1" spans="1:2">
      <c r="A214" s="18" t="s">
        <v>237</v>
      </c>
      <c r="B214" s="19">
        <v>13</v>
      </c>
    </row>
    <row r="215" s="10" customFormat="1" ht="17.65" customHeight="1" spans="1:2">
      <c r="A215" s="18" t="s">
        <v>238</v>
      </c>
      <c r="B215" s="19">
        <v>173</v>
      </c>
    </row>
    <row r="216" s="10" customFormat="1" ht="17.65" customHeight="1" spans="1:2">
      <c r="A216" s="18" t="s">
        <v>239</v>
      </c>
      <c r="B216" s="19">
        <v>170</v>
      </c>
    </row>
    <row r="217" s="10" customFormat="1" ht="17.65" customHeight="1" spans="1:2">
      <c r="A217" s="18" t="s">
        <v>240</v>
      </c>
      <c r="B217" s="19">
        <v>3</v>
      </c>
    </row>
    <row r="218" s="10" customFormat="1" ht="17.65" customHeight="1" spans="1:2">
      <c r="A218" s="18" t="s">
        <v>241</v>
      </c>
      <c r="B218" s="19">
        <v>349</v>
      </c>
    </row>
    <row r="219" s="10" customFormat="1" ht="17.65" customHeight="1" spans="1:2">
      <c r="A219" s="18" t="s">
        <v>242</v>
      </c>
      <c r="B219" s="19">
        <v>45</v>
      </c>
    </row>
    <row r="220" s="10" customFormat="1" ht="17.65" customHeight="1" spans="1:2">
      <c r="A220" s="18" t="s">
        <v>243</v>
      </c>
      <c r="B220" s="19">
        <v>2</v>
      </c>
    </row>
    <row r="221" s="10" customFormat="1" ht="17.65" customHeight="1" spans="1:2">
      <c r="A221" s="18" t="s">
        <v>244</v>
      </c>
      <c r="B221" s="19">
        <v>237</v>
      </c>
    </row>
    <row r="222" s="10" customFormat="1" ht="17.65" customHeight="1" spans="1:2">
      <c r="A222" s="18" t="s">
        <v>245</v>
      </c>
      <c r="B222" s="19">
        <v>0</v>
      </c>
    </row>
    <row r="223" s="10" customFormat="1" ht="17.65" customHeight="1" spans="1:2">
      <c r="A223" s="18" t="s">
        <v>246</v>
      </c>
      <c r="B223" s="19">
        <v>32</v>
      </c>
    </row>
    <row r="224" s="10" customFormat="1" ht="17.65" customHeight="1" spans="1:2">
      <c r="A224" s="18" t="s">
        <v>247</v>
      </c>
      <c r="B224" s="19">
        <v>0</v>
      </c>
    </row>
    <row r="225" s="10" customFormat="1" ht="17.65" customHeight="1" spans="1:2">
      <c r="A225" s="18" t="s">
        <v>248</v>
      </c>
      <c r="B225" s="19">
        <v>24</v>
      </c>
    </row>
    <row r="226" s="10" customFormat="1" ht="17.65" customHeight="1" spans="1:2">
      <c r="A226" s="18" t="s">
        <v>249</v>
      </c>
      <c r="B226" s="19">
        <v>9</v>
      </c>
    </row>
    <row r="227" s="10" customFormat="1" ht="17.65" customHeight="1" spans="1:2">
      <c r="A227" s="18" t="s">
        <v>250</v>
      </c>
      <c r="B227" s="19">
        <v>281</v>
      </c>
    </row>
    <row r="228" s="10" customFormat="1" ht="17.65" customHeight="1" spans="1:2">
      <c r="A228" s="18" t="s">
        <v>251</v>
      </c>
      <c r="B228" s="19">
        <v>4</v>
      </c>
    </row>
    <row r="229" s="10" customFormat="1" ht="17.65" customHeight="1" spans="1:2">
      <c r="A229" s="18" t="s">
        <v>252</v>
      </c>
      <c r="B229" s="19">
        <v>0</v>
      </c>
    </row>
    <row r="230" s="10" customFormat="1" ht="17.65" customHeight="1" spans="1:2">
      <c r="A230" s="18" t="s">
        <v>253</v>
      </c>
      <c r="B230" s="19">
        <v>233</v>
      </c>
    </row>
    <row r="231" s="10" customFormat="1" ht="17.65" customHeight="1" spans="1:2">
      <c r="A231" s="18" t="s">
        <v>254</v>
      </c>
      <c r="B231" s="19">
        <v>0</v>
      </c>
    </row>
    <row r="232" s="10" customFormat="1" ht="17.65" customHeight="1" spans="1:2">
      <c r="A232" s="18" t="s">
        <v>255</v>
      </c>
      <c r="B232" s="19">
        <v>0</v>
      </c>
    </row>
    <row r="233" s="10" customFormat="1" ht="17.65" customHeight="1" spans="1:2">
      <c r="A233" s="18" t="s">
        <v>256</v>
      </c>
      <c r="B233" s="19">
        <v>26</v>
      </c>
    </row>
    <row r="234" s="10" customFormat="1" ht="17.65" customHeight="1" spans="1:2">
      <c r="A234" s="18" t="s">
        <v>257</v>
      </c>
      <c r="B234" s="19">
        <v>16</v>
      </c>
    </row>
    <row r="235" s="10" customFormat="1" ht="17.65" customHeight="1" spans="1:2">
      <c r="A235" s="18" t="s">
        <v>258</v>
      </c>
      <c r="B235" s="19">
        <v>2</v>
      </c>
    </row>
    <row r="236" s="10" customFormat="1" ht="17.65" customHeight="1" spans="1:2">
      <c r="A236" s="18" t="s">
        <v>259</v>
      </c>
      <c r="B236" s="19">
        <v>169</v>
      </c>
    </row>
    <row r="237" s="10" customFormat="1" ht="17.65" customHeight="1" spans="1:2">
      <c r="A237" s="18" t="s">
        <v>260</v>
      </c>
      <c r="B237" s="19">
        <v>169</v>
      </c>
    </row>
    <row r="238" s="10" customFormat="1" ht="17.65" customHeight="1" spans="1:2">
      <c r="A238" s="18" t="s">
        <v>261</v>
      </c>
      <c r="B238" s="19">
        <v>0</v>
      </c>
    </row>
    <row r="239" s="10" customFormat="1" ht="17.65" customHeight="1" spans="1:2">
      <c r="A239" s="18" t="s">
        <v>262</v>
      </c>
      <c r="B239" s="19">
        <v>713</v>
      </c>
    </row>
    <row r="240" s="10" customFormat="1" ht="17.65" customHeight="1" spans="1:2">
      <c r="A240" s="18" t="s">
        <v>263</v>
      </c>
      <c r="B240" s="19">
        <v>713</v>
      </c>
    </row>
    <row r="241" s="10" customFormat="1" ht="17.65" customHeight="1" spans="1:2">
      <c r="A241" s="18" t="s">
        <v>264</v>
      </c>
      <c r="B241" s="19">
        <v>0</v>
      </c>
    </row>
    <row r="242" s="10" customFormat="1" ht="17.65" customHeight="1" spans="1:2">
      <c r="A242" s="18" t="s">
        <v>265</v>
      </c>
      <c r="B242" s="19">
        <v>0</v>
      </c>
    </row>
    <row r="243" s="10" customFormat="1" ht="17.65" customHeight="1" spans="1:2">
      <c r="A243" s="18" t="s">
        <v>266</v>
      </c>
      <c r="B243" s="19">
        <v>1308</v>
      </c>
    </row>
    <row r="244" s="10" customFormat="1" ht="17.65" customHeight="1" spans="1:2">
      <c r="A244" s="18" t="s">
        <v>267</v>
      </c>
      <c r="B244" s="19">
        <v>1308</v>
      </c>
    </row>
    <row r="245" s="10" customFormat="1" ht="17.65" customHeight="1" spans="1:2">
      <c r="A245" s="18" t="s">
        <v>268</v>
      </c>
      <c r="B245" s="19">
        <v>0</v>
      </c>
    </row>
    <row r="246" s="10" customFormat="1" ht="17.65" customHeight="1" spans="1:2">
      <c r="A246" s="18" t="s">
        <v>269</v>
      </c>
      <c r="B246" s="19">
        <v>1113</v>
      </c>
    </row>
    <row r="247" s="10" customFormat="1" ht="17.65" customHeight="1" spans="1:2">
      <c r="A247" s="18" t="s">
        <v>270</v>
      </c>
      <c r="B247" s="19">
        <v>1105</v>
      </c>
    </row>
    <row r="248" s="10" customFormat="1" ht="17.65" customHeight="1" spans="1:2">
      <c r="A248" s="18" t="s">
        <v>271</v>
      </c>
      <c r="B248" s="19">
        <v>8</v>
      </c>
    </row>
    <row r="249" s="10" customFormat="1" ht="17.65" customHeight="1" spans="1:2">
      <c r="A249" s="18" t="s">
        <v>272</v>
      </c>
      <c r="B249" s="19">
        <v>0</v>
      </c>
    </row>
    <row r="250" s="10" customFormat="1" ht="17.65" customHeight="1" spans="1:2">
      <c r="A250" s="18" t="s">
        <v>273</v>
      </c>
      <c r="B250" s="19">
        <v>8990</v>
      </c>
    </row>
    <row r="251" s="10" customFormat="1" ht="17.65" customHeight="1" spans="1:2">
      <c r="A251" s="18" t="s">
        <v>274</v>
      </c>
      <c r="B251" s="19">
        <v>1088</v>
      </c>
    </row>
    <row r="252" s="10" customFormat="1" ht="17.65" customHeight="1" spans="1:2">
      <c r="A252" s="18" t="s">
        <v>275</v>
      </c>
      <c r="B252" s="19">
        <v>360</v>
      </c>
    </row>
    <row r="253" s="10" customFormat="1" ht="17.65" customHeight="1" spans="1:2">
      <c r="A253" s="18" t="s">
        <v>276</v>
      </c>
      <c r="B253" s="19">
        <v>360</v>
      </c>
    </row>
    <row r="254" s="10" customFormat="1" ht="17.65" customHeight="1" spans="1:2">
      <c r="A254" s="18" t="s">
        <v>277</v>
      </c>
      <c r="B254" s="19">
        <v>0</v>
      </c>
    </row>
    <row r="255" s="10" customFormat="1" ht="17.65" customHeight="1" spans="1:2">
      <c r="A255" s="18" t="s">
        <v>278</v>
      </c>
      <c r="B255" s="19">
        <v>0</v>
      </c>
    </row>
    <row r="256" s="10" customFormat="1" ht="17.65" customHeight="1" spans="1:2">
      <c r="A256" s="18" t="s">
        <v>279</v>
      </c>
      <c r="B256" s="19">
        <v>0</v>
      </c>
    </row>
    <row r="257" s="10" customFormat="1" ht="17.65" customHeight="1" spans="1:2">
      <c r="A257" s="18" t="s">
        <v>280</v>
      </c>
      <c r="B257" s="19">
        <v>0</v>
      </c>
    </row>
    <row r="258" s="10" customFormat="1" ht="17.65" customHeight="1" spans="1:2">
      <c r="A258" s="18" t="s">
        <v>281</v>
      </c>
      <c r="B258" s="19">
        <v>99</v>
      </c>
    </row>
    <row r="259" s="10" customFormat="1" ht="17.65" customHeight="1" spans="1:2">
      <c r="A259" s="18" t="s">
        <v>282</v>
      </c>
      <c r="B259" s="19">
        <v>0</v>
      </c>
    </row>
    <row r="260" s="10" customFormat="1" ht="17.65" customHeight="1" spans="1:2">
      <c r="A260" s="18" t="s">
        <v>283</v>
      </c>
      <c r="B260" s="19">
        <v>37</v>
      </c>
    </row>
    <row r="261" s="10" customFormat="1" ht="17.65" customHeight="1" spans="1:2">
      <c r="A261" s="18" t="s">
        <v>284</v>
      </c>
      <c r="B261" s="19">
        <v>195</v>
      </c>
    </row>
    <row r="262" s="10" customFormat="1" ht="17.65" customHeight="1" spans="1:2">
      <c r="A262" s="18" t="s">
        <v>285</v>
      </c>
      <c r="B262" s="19">
        <v>156</v>
      </c>
    </row>
    <row r="263" s="10" customFormat="1" ht="17.65" customHeight="1" spans="1:2">
      <c r="A263" s="18" t="s">
        <v>286</v>
      </c>
      <c r="B263" s="19">
        <v>0</v>
      </c>
    </row>
    <row r="264" s="10" customFormat="1" ht="17.65" customHeight="1" spans="1:2">
      <c r="A264" s="18" t="s">
        <v>287</v>
      </c>
      <c r="B264" s="19">
        <v>118</v>
      </c>
    </row>
    <row r="265" s="10" customFormat="1" ht="17.65" customHeight="1" spans="1:2">
      <c r="A265" s="18" t="s">
        <v>288</v>
      </c>
      <c r="B265" s="19">
        <v>79</v>
      </c>
    </row>
    <row r="266" s="10" customFormat="1" ht="17.65" customHeight="1" spans="1:2">
      <c r="A266" s="18" t="s">
        <v>289</v>
      </c>
      <c r="B266" s="19">
        <v>44</v>
      </c>
    </row>
    <row r="267" s="10" customFormat="1" ht="17.65" customHeight="1" spans="1:2">
      <c r="A267" s="18" t="s">
        <v>290</v>
      </c>
      <c r="B267" s="19">
        <v>14</v>
      </c>
    </row>
    <row r="268" s="10" customFormat="1" ht="17.65" customHeight="1" spans="1:2">
      <c r="A268" s="18" t="s">
        <v>291</v>
      </c>
      <c r="B268" s="19">
        <v>30</v>
      </c>
    </row>
    <row r="269" s="10" customFormat="1" ht="17.65" customHeight="1" spans="1:2">
      <c r="A269" s="18" t="s">
        <v>292</v>
      </c>
      <c r="B269" s="19">
        <v>1574</v>
      </c>
    </row>
    <row r="270" s="10" customFormat="1" ht="17.65" customHeight="1" spans="1:2">
      <c r="A270" s="18" t="s">
        <v>293</v>
      </c>
      <c r="B270" s="19">
        <v>25</v>
      </c>
    </row>
    <row r="271" s="10" customFormat="1" ht="17.65" customHeight="1" spans="1:2">
      <c r="A271" s="18" t="s">
        <v>294</v>
      </c>
      <c r="B271" s="19">
        <v>0</v>
      </c>
    </row>
    <row r="272" s="10" customFormat="1" ht="17.65" customHeight="1" spans="1:2">
      <c r="A272" s="18" t="s">
        <v>295</v>
      </c>
      <c r="B272" s="19">
        <v>0</v>
      </c>
    </row>
    <row r="273" s="10" customFormat="1" ht="17.65" customHeight="1" spans="1:2">
      <c r="A273" s="18" t="s">
        <v>296</v>
      </c>
      <c r="B273" s="19">
        <v>0</v>
      </c>
    </row>
    <row r="274" s="10" customFormat="1" ht="17.65" customHeight="1" spans="1:2">
      <c r="A274" s="18" t="s">
        <v>297</v>
      </c>
      <c r="B274" s="19">
        <v>0</v>
      </c>
    </row>
    <row r="275" s="10" customFormat="1" ht="17.65" customHeight="1" spans="1:2">
      <c r="A275" s="18" t="s">
        <v>298</v>
      </c>
      <c r="B275" s="19">
        <v>0</v>
      </c>
    </row>
    <row r="276" s="10" customFormat="1" ht="17.65" customHeight="1" spans="1:2">
      <c r="A276" s="18" t="s">
        <v>299</v>
      </c>
      <c r="B276" s="19">
        <v>0</v>
      </c>
    </row>
    <row r="277" s="10" customFormat="1" ht="17.65" customHeight="1" spans="1:2">
      <c r="A277" s="18" t="s">
        <v>300</v>
      </c>
      <c r="B277" s="19">
        <v>8</v>
      </c>
    </row>
    <row r="278" s="10" customFormat="1" ht="17.65" customHeight="1" spans="1:2">
      <c r="A278" s="18" t="s">
        <v>301</v>
      </c>
      <c r="B278" s="19">
        <v>2</v>
      </c>
    </row>
    <row r="279" s="10" customFormat="1" ht="17.65" customHeight="1" spans="1:2">
      <c r="A279" s="18" t="s">
        <v>302</v>
      </c>
      <c r="B279" s="19">
        <v>1</v>
      </c>
    </row>
    <row r="280" s="10" customFormat="1" ht="17.65" customHeight="1" spans="1:2">
      <c r="A280" s="18" t="s">
        <v>303</v>
      </c>
      <c r="B280" s="19">
        <v>3</v>
      </c>
    </row>
    <row r="281" s="10" customFormat="1" ht="17.65" customHeight="1" spans="1:2">
      <c r="A281" s="18" t="s">
        <v>304</v>
      </c>
      <c r="B281" s="19">
        <v>0</v>
      </c>
    </row>
    <row r="282" s="10" customFormat="1" ht="17.65" customHeight="1" spans="1:2">
      <c r="A282" s="18" t="s">
        <v>305</v>
      </c>
      <c r="B282" s="19">
        <v>3</v>
      </c>
    </row>
    <row r="283" s="10" customFormat="1" ht="17.65" customHeight="1" spans="1:2">
      <c r="A283" s="18" t="s">
        <v>306</v>
      </c>
      <c r="B283" s="19">
        <v>0</v>
      </c>
    </row>
    <row r="284" s="10" customFormat="1" ht="17.65" customHeight="1" spans="1:2">
      <c r="A284" s="18" t="s">
        <v>307</v>
      </c>
      <c r="B284" s="19">
        <v>8</v>
      </c>
    </row>
    <row r="285" s="10" customFormat="1" ht="17.65" customHeight="1" spans="1:2">
      <c r="A285" s="18" t="s">
        <v>308</v>
      </c>
      <c r="B285" s="19">
        <v>0</v>
      </c>
    </row>
    <row r="286" s="10" customFormat="1" ht="17.65" customHeight="1" spans="1:2">
      <c r="A286" s="18" t="s">
        <v>309</v>
      </c>
      <c r="B286" s="19">
        <v>0</v>
      </c>
    </row>
    <row r="287" s="10" customFormat="1" ht="17.65" customHeight="1" spans="1:2">
      <c r="A287" s="18" t="s">
        <v>310</v>
      </c>
      <c r="B287" s="19">
        <v>0</v>
      </c>
    </row>
    <row r="288" s="10" customFormat="1" ht="17.65" customHeight="1" spans="1:2">
      <c r="A288" s="18" t="s">
        <v>311</v>
      </c>
      <c r="B288" s="19">
        <v>0</v>
      </c>
    </row>
    <row r="289" s="10" customFormat="1" ht="17.65" customHeight="1" spans="1:2">
      <c r="A289" s="18" t="s">
        <v>312</v>
      </c>
      <c r="B289" s="19">
        <v>0</v>
      </c>
    </row>
    <row r="290" s="10" customFormat="1" ht="17.65" customHeight="1" spans="1:2">
      <c r="A290" s="18" t="s">
        <v>313</v>
      </c>
      <c r="B290" s="19">
        <v>382</v>
      </c>
    </row>
    <row r="291" s="10" customFormat="1" ht="17.65" customHeight="1" spans="1:2">
      <c r="A291" s="18" t="s">
        <v>314</v>
      </c>
      <c r="B291" s="19">
        <v>382</v>
      </c>
    </row>
    <row r="292" s="10" customFormat="1" ht="17.65" customHeight="1" spans="1:2">
      <c r="A292" s="18" t="s">
        <v>315</v>
      </c>
      <c r="B292" s="19">
        <v>0</v>
      </c>
    </row>
    <row r="293" s="10" customFormat="1" ht="17.65" customHeight="1" spans="1:2">
      <c r="A293" s="18" t="s">
        <v>316</v>
      </c>
      <c r="B293" s="19">
        <v>6</v>
      </c>
    </row>
    <row r="294" s="10" customFormat="1" ht="17.65" customHeight="1" spans="1:2">
      <c r="A294" s="18" t="s">
        <v>317</v>
      </c>
      <c r="B294" s="19">
        <v>6</v>
      </c>
    </row>
    <row r="295" s="10" customFormat="1" ht="17.65" customHeight="1" spans="1:2">
      <c r="A295" s="18" t="s">
        <v>318</v>
      </c>
      <c r="B295" s="19">
        <v>0</v>
      </c>
    </row>
    <row r="296" s="10" customFormat="1" ht="17.65" customHeight="1" spans="1:2">
      <c r="A296" s="18" t="s">
        <v>319</v>
      </c>
      <c r="B296" s="19">
        <v>0</v>
      </c>
    </row>
    <row r="297" s="10" customFormat="1" ht="17.65" customHeight="1" spans="1:2">
      <c r="A297" s="18" t="s">
        <v>320</v>
      </c>
      <c r="B297" s="19">
        <v>0</v>
      </c>
    </row>
    <row r="298" s="10" customFormat="1" ht="17.65" customHeight="1" spans="1:2">
      <c r="A298" s="18" t="s">
        <v>321</v>
      </c>
      <c r="B298" s="19">
        <v>0</v>
      </c>
    </row>
    <row r="299" s="10" customFormat="1" ht="17.65" customHeight="1" spans="1:2">
      <c r="A299" s="18" t="s">
        <v>322</v>
      </c>
      <c r="B299" s="19">
        <v>0</v>
      </c>
    </row>
    <row r="300" s="10" customFormat="1" ht="17.65" customHeight="1" spans="1:2">
      <c r="A300" s="18" t="s">
        <v>323</v>
      </c>
      <c r="B300" s="19">
        <v>0</v>
      </c>
    </row>
    <row r="301" s="10" customFormat="1" ht="17.65" customHeight="1" spans="1:2">
      <c r="A301" s="18" t="s">
        <v>324</v>
      </c>
      <c r="B301" s="19">
        <v>0</v>
      </c>
    </row>
    <row r="302" s="10" customFormat="1" ht="17.65" customHeight="1" spans="1:2">
      <c r="A302" s="18" t="s">
        <v>325</v>
      </c>
      <c r="B302" s="19">
        <v>0</v>
      </c>
    </row>
    <row r="303" s="10" customFormat="1" ht="17.65" customHeight="1" spans="1:2">
      <c r="A303" s="18" t="s">
        <v>326</v>
      </c>
      <c r="B303" s="19">
        <v>0</v>
      </c>
    </row>
    <row r="304" s="10" customFormat="1" ht="17.65" customHeight="1" spans="1:2">
      <c r="A304" s="18" t="s">
        <v>327</v>
      </c>
      <c r="B304" s="19">
        <v>0</v>
      </c>
    </row>
    <row r="305" s="10" customFormat="1" ht="17.65" customHeight="1" spans="1:2">
      <c r="A305" s="18" t="s">
        <v>328</v>
      </c>
      <c r="B305" s="19">
        <v>0</v>
      </c>
    </row>
    <row r="306" s="10" customFormat="1" ht="17.65" customHeight="1" spans="1:2">
      <c r="A306" s="18" t="s">
        <v>329</v>
      </c>
      <c r="B306" s="19">
        <v>0</v>
      </c>
    </row>
    <row r="307" s="10" customFormat="1" ht="17.65" customHeight="1" spans="1:2">
      <c r="A307" s="18" t="s">
        <v>330</v>
      </c>
      <c r="B307" s="19">
        <v>0</v>
      </c>
    </row>
    <row r="308" s="10" customFormat="1" ht="17.65" customHeight="1" spans="1:2">
      <c r="A308" s="18" t="s">
        <v>331</v>
      </c>
      <c r="B308" s="19">
        <v>0</v>
      </c>
    </row>
    <row r="309" s="10" customFormat="1" ht="17.65" customHeight="1" spans="1:2">
      <c r="A309" s="18" t="s">
        <v>332</v>
      </c>
      <c r="B309" s="19">
        <v>7</v>
      </c>
    </row>
    <row r="310" s="10" customFormat="1" ht="17.65" customHeight="1" spans="1:2">
      <c r="A310" s="18" t="s">
        <v>330</v>
      </c>
      <c r="B310" s="19">
        <v>0</v>
      </c>
    </row>
    <row r="311" s="10" customFormat="1" ht="17.65" customHeight="1" spans="1:2">
      <c r="A311" s="18" t="s">
        <v>333</v>
      </c>
      <c r="B311" s="19">
        <v>0</v>
      </c>
    </row>
    <row r="312" s="10" customFormat="1" ht="17.65" customHeight="1" spans="1:2">
      <c r="A312" s="18" t="s">
        <v>334</v>
      </c>
      <c r="B312" s="19">
        <v>7</v>
      </c>
    </row>
    <row r="313" s="10" customFormat="1" ht="17.65" customHeight="1" spans="1:2">
      <c r="A313" s="18" t="s">
        <v>335</v>
      </c>
      <c r="B313" s="19">
        <v>0</v>
      </c>
    </row>
    <row r="314" s="10" customFormat="1" ht="17.65" customHeight="1" spans="1:2">
      <c r="A314" s="18" t="s">
        <v>336</v>
      </c>
      <c r="B314" s="19">
        <v>0</v>
      </c>
    </row>
    <row r="315" s="10" customFormat="1" ht="17.65" customHeight="1" spans="1:2">
      <c r="A315" s="18" t="s">
        <v>337</v>
      </c>
      <c r="B315" s="19">
        <v>0</v>
      </c>
    </row>
    <row r="316" s="10" customFormat="1" ht="17.65" customHeight="1" spans="1:2">
      <c r="A316" s="18" t="s">
        <v>333</v>
      </c>
      <c r="B316" s="19">
        <v>0</v>
      </c>
    </row>
    <row r="317" s="10" customFormat="1" ht="17.65" customHeight="1" spans="1:2">
      <c r="A317" s="18" t="s">
        <v>338</v>
      </c>
      <c r="B317" s="19">
        <v>0</v>
      </c>
    </row>
    <row r="318" s="10" customFormat="1" ht="17.65" customHeight="1" spans="1:2">
      <c r="A318" s="18" t="s">
        <v>339</v>
      </c>
      <c r="B318" s="19">
        <v>14</v>
      </c>
    </row>
    <row r="319" s="10" customFormat="1" ht="17.65" customHeight="1" spans="1:2">
      <c r="A319" s="18" t="s">
        <v>340</v>
      </c>
      <c r="B319" s="19">
        <v>14</v>
      </c>
    </row>
    <row r="320" s="10" customFormat="1" ht="17.65" customHeight="1" spans="1:2">
      <c r="A320" s="18" t="s">
        <v>341</v>
      </c>
      <c r="B320" s="19">
        <v>0</v>
      </c>
    </row>
    <row r="321" s="10" customFormat="1" ht="17.65" customHeight="1" spans="1:2">
      <c r="A321" s="18" t="s">
        <v>342</v>
      </c>
      <c r="B321" s="19">
        <v>0</v>
      </c>
    </row>
    <row r="322" s="10" customFormat="1" ht="17.65" customHeight="1" spans="1:2">
      <c r="A322" s="18" t="s">
        <v>343</v>
      </c>
      <c r="B322" s="19">
        <v>0</v>
      </c>
    </row>
    <row r="323" s="10" customFormat="1" ht="17.65" customHeight="1" spans="1:2">
      <c r="A323" s="18" t="s">
        <v>344</v>
      </c>
      <c r="B323" s="19">
        <v>0</v>
      </c>
    </row>
    <row r="324" s="10" customFormat="1" ht="17.65" customHeight="1" spans="1:2">
      <c r="A324" s="18" t="s">
        <v>345</v>
      </c>
      <c r="B324" s="19">
        <v>0</v>
      </c>
    </row>
    <row r="325" s="10" customFormat="1" ht="17.65" customHeight="1" spans="1:2">
      <c r="A325" s="18" t="s">
        <v>346</v>
      </c>
      <c r="B325" s="19">
        <v>0</v>
      </c>
    </row>
    <row r="326" s="10" customFormat="1" ht="17.65" customHeight="1" spans="1:2">
      <c r="A326" s="18" t="s">
        <v>347</v>
      </c>
      <c r="B326" s="19">
        <v>2</v>
      </c>
    </row>
    <row r="327" s="10" customFormat="1" ht="17.65" customHeight="1" spans="1:2">
      <c r="A327" s="18" t="s">
        <v>348</v>
      </c>
      <c r="B327" s="19">
        <v>0</v>
      </c>
    </row>
    <row r="328" s="10" customFormat="1" ht="17.65" customHeight="1" spans="1:2">
      <c r="A328" s="18" t="s">
        <v>349</v>
      </c>
      <c r="B328" s="19">
        <v>0</v>
      </c>
    </row>
    <row r="329" s="10" customFormat="1" ht="17.65" customHeight="1" spans="1:2">
      <c r="A329" s="18" t="s">
        <v>350</v>
      </c>
      <c r="B329" s="19">
        <v>0</v>
      </c>
    </row>
    <row r="330" s="10" customFormat="1" ht="17.65" customHeight="1" spans="1:2">
      <c r="A330" s="18" t="s">
        <v>351</v>
      </c>
      <c r="B330" s="19">
        <v>0</v>
      </c>
    </row>
    <row r="331" s="10" customFormat="1" ht="17.65" customHeight="1" spans="1:2">
      <c r="A331" s="18" t="s">
        <v>352</v>
      </c>
      <c r="B331" s="19">
        <v>0</v>
      </c>
    </row>
    <row r="332" s="10" customFormat="1" ht="17.65" customHeight="1" spans="1:2">
      <c r="A332" s="18" t="s">
        <v>353</v>
      </c>
      <c r="B332" s="19">
        <v>0</v>
      </c>
    </row>
    <row r="333" s="10" customFormat="1" ht="17.65" customHeight="1" spans="1:2">
      <c r="A333" s="18" t="s">
        <v>354</v>
      </c>
      <c r="B333" s="19">
        <v>0</v>
      </c>
    </row>
    <row r="334" s="10" customFormat="1" ht="17.65" customHeight="1" spans="1:2">
      <c r="A334" s="18" t="s">
        <v>333</v>
      </c>
      <c r="B334" s="19">
        <v>0</v>
      </c>
    </row>
    <row r="335" s="10" customFormat="1" ht="17.65" customHeight="1" spans="1:2">
      <c r="A335" s="18" t="s">
        <v>355</v>
      </c>
      <c r="B335" s="19">
        <v>2</v>
      </c>
    </row>
    <row r="336" s="10" customFormat="1" ht="17.65" customHeight="1" spans="1:2">
      <c r="A336" s="18" t="s">
        <v>356</v>
      </c>
      <c r="B336" s="19">
        <v>0</v>
      </c>
    </row>
    <row r="337" s="10" customFormat="1" ht="17.65" customHeight="1" spans="1:2">
      <c r="A337" s="18" t="s">
        <v>357</v>
      </c>
      <c r="B337" s="19">
        <v>0</v>
      </c>
    </row>
    <row r="338" s="10" customFormat="1" ht="17.65" customHeight="1" spans="1:2">
      <c r="A338" s="18" t="s">
        <v>358</v>
      </c>
      <c r="B338" s="19">
        <v>0</v>
      </c>
    </row>
    <row r="339" s="10" customFormat="1" ht="17.65" customHeight="1" spans="1:2">
      <c r="A339" s="18" t="s">
        <v>359</v>
      </c>
      <c r="B339" s="19">
        <v>0</v>
      </c>
    </row>
    <row r="340" s="10" customFormat="1" ht="17.65" customHeight="1" spans="1:2">
      <c r="A340" s="18" t="s">
        <v>360</v>
      </c>
      <c r="B340" s="19">
        <v>0</v>
      </c>
    </row>
    <row r="341" s="10" customFormat="1" ht="17.65" customHeight="1" spans="1:2">
      <c r="A341" s="18" t="s">
        <v>333</v>
      </c>
      <c r="B341" s="19">
        <v>0</v>
      </c>
    </row>
    <row r="342" s="10" customFormat="1" ht="17.65" customHeight="1" spans="1:2">
      <c r="A342" s="18" t="s">
        <v>361</v>
      </c>
      <c r="B342" s="19">
        <v>0</v>
      </c>
    </row>
    <row r="343" s="10" customFormat="1" ht="17.65" customHeight="1" spans="1:2">
      <c r="A343" s="18" t="s">
        <v>362</v>
      </c>
      <c r="B343" s="19">
        <v>0</v>
      </c>
    </row>
    <row r="344" s="10" customFormat="1" ht="17.65" customHeight="1" spans="1:2">
      <c r="A344" s="18" t="s">
        <v>363</v>
      </c>
      <c r="B344" s="19">
        <v>0</v>
      </c>
    </row>
    <row r="345" s="10" customFormat="1" ht="17.65" customHeight="1" spans="1:2">
      <c r="A345" s="18" t="s">
        <v>364</v>
      </c>
      <c r="B345" s="19">
        <v>0</v>
      </c>
    </row>
    <row r="346" s="10" customFormat="1" ht="17.65" customHeight="1" spans="1:2">
      <c r="A346" s="18" t="s">
        <v>365</v>
      </c>
      <c r="B346" s="19">
        <v>0</v>
      </c>
    </row>
    <row r="347" s="10" customFormat="1" ht="17.65" customHeight="1" spans="1:2">
      <c r="A347" s="18" t="s">
        <v>366</v>
      </c>
      <c r="B347" s="19">
        <v>0</v>
      </c>
    </row>
    <row r="348" s="10" customFormat="1" ht="17.65" customHeight="1" spans="1:2">
      <c r="A348" s="18" t="s">
        <v>367</v>
      </c>
      <c r="B348" s="19">
        <v>0</v>
      </c>
    </row>
    <row r="349" s="10" customFormat="1" ht="17.65" customHeight="1" spans="1:2">
      <c r="A349" s="18" t="s">
        <v>368</v>
      </c>
      <c r="B349" s="19">
        <v>0</v>
      </c>
    </row>
    <row r="350" s="10" customFormat="1" ht="17.65" customHeight="1" spans="1:2">
      <c r="A350" s="18" t="s">
        <v>369</v>
      </c>
      <c r="B350" s="19">
        <v>0</v>
      </c>
    </row>
    <row r="351" s="10" customFormat="1" ht="17.65" customHeight="1" spans="1:2">
      <c r="A351" s="18" t="s">
        <v>370</v>
      </c>
      <c r="B351" s="19">
        <v>235</v>
      </c>
    </row>
    <row r="352" s="10" customFormat="1" ht="17.65" customHeight="1" spans="1:2">
      <c r="A352" s="18" t="s">
        <v>371</v>
      </c>
      <c r="B352" s="19">
        <v>235</v>
      </c>
    </row>
    <row r="353" s="10" customFormat="1" ht="17.65" customHeight="1" spans="1:2">
      <c r="A353" s="18" t="s">
        <v>372</v>
      </c>
      <c r="B353" s="19">
        <v>0</v>
      </c>
    </row>
    <row r="354" s="10" customFormat="1" ht="17.65" customHeight="1" spans="1:2">
      <c r="A354" s="18" t="s">
        <v>373</v>
      </c>
      <c r="B354" s="19">
        <v>20</v>
      </c>
    </row>
    <row r="355" s="10" customFormat="1" ht="17.65" customHeight="1" spans="1:2">
      <c r="A355" s="18" t="s">
        <v>374</v>
      </c>
      <c r="B355" s="19">
        <v>20</v>
      </c>
    </row>
    <row r="356" s="10" customFormat="1" ht="17.65" customHeight="1" spans="1:2">
      <c r="A356" s="18" t="s">
        <v>375</v>
      </c>
      <c r="B356" s="19">
        <v>351</v>
      </c>
    </row>
    <row r="357" s="10" customFormat="1" ht="17.65" customHeight="1" spans="1:2">
      <c r="A357" s="18" t="s">
        <v>376</v>
      </c>
      <c r="B357" s="19">
        <v>0</v>
      </c>
    </row>
    <row r="358" s="10" customFormat="1" ht="17.65" customHeight="1" spans="1:2">
      <c r="A358" s="18" t="s">
        <v>377</v>
      </c>
      <c r="B358" s="19">
        <v>0</v>
      </c>
    </row>
    <row r="359" s="10" customFormat="1" ht="17.65" customHeight="1" spans="1:2">
      <c r="A359" s="18" t="s">
        <v>378</v>
      </c>
      <c r="B359" s="19">
        <v>351</v>
      </c>
    </row>
    <row r="360" s="10" customFormat="1" ht="17.65" customHeight="1" spans="1:2">
      <c r="A360" s="18" t="s">
        <v>379</v>
      </c>
      <c r="B360" s="19">
        <v>0</v>
      </c>
    </row>
    <row r="361" s="10" customFormat="1" ht="17.65" customHeight="1" spans="1:2">
      <c r="A361" s="18" t="s">
        <v>380</v>
      </c>
      <c r="B361" s="19">
        <v>0</v>
      </c>
    </row>
    <row r="362" s="10" customFormat="1" ht="17.65" customHeight="1" spans="1:2">
      <c r="A362" s="18" t="s">
        <v>381</v>
      </c>
      <c r="B362" s="19">
        <v>44</v>
      </c>
    </row>
    <row r="363" s="10" customFormat="1" ht="17.65" customHeight="1" spans="1:2">
      <c r="A363" s="18" t="s">
        <v>382</v>
      </c>
      <c r="B363" s="19">
        <v>44</v>
      </c>
    </row>
    <row r="364" s="10" customFormat="1" ht="17.65" customHeight="1" spans="1:2">
      <c r="A364" s="18" t="s">
        <v>383</v>
      </c>
      <c r="B364" s="19">
        <v>0</v>
      </c>
    </row>
    <row r="365" s="10" customFormat="1" ht="17.65" customHeight="1" spans="1:2">
      <c r="A365" s="18" t="s">
        <v>384</v>
      </c>
      <c r="B365" s="19">
        <v>0</v>
      </c>
    </row>
    <row r="366" s="10" customFormat="1" ht="17.65" customHeight="1" spans="1:2">
      <c r="A366" s="18" t="s">
        <v>385</v>
      </c>
      <c r="B366" s="19">
        <v>0</v>
      </c>
    </row>
    <row r="367" s="10" customFormat="1" ht="17.65" customHeight="1" spans="1:2">
      <c r="A367" s="18" t="s">
        <v>386</v>
      </c>
      <c r="B367" s="19">
        <v>0</v>
      </c>
    </row>
    <row r="368" s="10" customFormat="1" ht="17.65" customHeight="1" spans="1:2">
      <c r="A368" s="18" t="s">
        <v>387</v>
      </c>
      <c r="B368" s="19">
        <v>0</v>
      </c>
    </row>
    <row r="369" s="10" customFormat="1" ht="17.65" customHeight="1" spans="1:2">
      <c r="A369" s="18" t="s">
        <v>388</v>
      </c>
      <c r="B369" s="19">
        <v>0</v>
      </c>
    </row>
    <row r="370" s="10" customFormat="1" ht="17.65" customHeight="1" spans="1:2">
      <c r="A370" s="18" t="s">
        <v>389</v>
      </c>
      <c r="B370" s="19">
        <v>0</v>
      </c>
    </row>
    <row r="371" s="10" customFormat="1" ht="17.65" customHeight="1" spans="1:2">
      <c r="A371" s="18" t="s">
        <v>390</v>
      </c>
      <c r="B371" s="19">
        <v>0</v>
      </c>
    </row>
    <row r="372" s="10" customFormat="1" ht="17.65" customHeight="1" spans="1:2">
      <c r="A372" s="18" t="s">
        <v>391</v>
      </c>
      <c r="B372" s="19">
        <v>0</v>
      </c>
    </row>
    <row r="373" s="10" customFormat="1" ht="17.65" customHeight="1" spans="1:2">
      <c r="A373" s="18" t="s">
        <v>392</v>
      </c>
      <c r="B373" s="19">
        <v>0</v>
      </c>
    </row>
    <row r="374" s="10" customFormat="1" ht="17.65" customHeight="1" spans="1:2">
      <c r="A374" s="18" t="s">
        <v>393</v>
      </c>
      <c r="B374" s="19">
        <v>0</v>
      </c>
    </row>
    <row r="375" s="10" customFormat="1" ht="17.65" customHeight="1" spans="1:2">
      <c r="A375" s="18" t="s">
        <v>394</v>
      </c>
      <c r="B375" s="19">
        <v>2</v>
      </c>
    </row>
    <row r="376" s="10" customFormat="1" ht="17.65" customHeight="1" spans="1:2">
      <c r="A376" s="18" t="s">
        <v>395</v>
      </c>
      <c r="B376" s="19">
        <v>0</v>
      </c>
    </row>
    <row r="377" s="10" customFormat="1" ht="17.65" customHeight="1" spans="1:2">
      <c r="A377" s="18" t="s">
        <v>396</v>
      </c>
      <c r="B377" s="19">
        <v>0</v>
      </c>
    </row>
    <row r="378" s="10" customFormat="1" ht="17.65" customHeight="1" spans="1:2">
      <c r="A378" s="18" t="s">
        <v>397</v>
      </c>
      <c r="B378" s="19">
        <v>0</v>
      </c>
    </row>
    <row r="379" s="10" customFormat="1" ht="17.65" customHeight="1" spans="1:2">
      <c r="A379" s="18" t="s">
        <v>398</v>
      </c>
      <c r="B379" s="19">
        <v>0</v>
      </c>
    </row>
    <row r="380" s="10" customFormat="1" ht="17.65" customHeight="1" spans="1:2">
      <c r="A380" s="18" t="s">
        <v>399</v>
      </c>
      <c r="B380" s="19">
        <v>2</v>
      </c>
    </row>
    <row r="381" s="10" customFormat="1" ht="17.65" customHeight="1" spans="1:2">
      <c r="A381" s="18" t="s">
        <v>400</v>
      </c>
      <c r="B381" s="19">
        <v>0</v>
      </c>
    </row>
    <row r="382" s="10" customFormat="1" ht="17.65" customHeight="1" spans="1:2">
      <c r="A382" s="18" t="s">
        <v>401</v>
      </c>
      <c r="B382" s="19">
        <v>13</v>
      </c>
    </row>
    <row r="383" s="10" customFormat="1" ht="17.65" customHeight="1" spans="1:2">
      <c r="A383" s="18" t="s">
        <v>402</v>
      </c>
      <c r="B383" s="19">
        <v>4</v>
      </c>
    </row>
    <row r="384" s="10" customFormat="1" ht="17.65" customHeight="1" spans="1:2">
      <c r="A384" s="18" t="s">
        <v>403</v>
      </c>
      <c r="B384" s="19">
        <v>0</v>
      </c>
    </row>
    <row r="385" s="10" customFormat="1" ht="17.65" customHeight="1" spans="1:2">
      <c r="A385" s="18" t="s">
        <v>333</v>
      </c>
      <c r="B385" s="19">
        <v>0</v>
      </c>
    </row>
    <row r="386" s="10" customFormat="1" ht="17.65" customHeight="1" spans="1:2">
      <c r="A386" s="18" t="s">
        <v>404</v>
      </c>
      <c r="B386" s="19">
        <v>2</v>
      </c>
    </row>
    <row r="387" s="10" customFormat="1" ht="17.65" customHeight="1" spans="1:2">
      <c r="A387" s="18" t="s">
        <v>405</v>
      </c>
      <c r="B387" s="19">
        <v>0</v>
      </c>
    </row>
    <row r="388" s="10" customFormat="1" ht="17.65" customHeight="1" spans="1:2">
      <c r="A388" s="18" t="s">
        <v>406</v>
      </c>
      <c r="B388" s="19">
        <v>7</v>
      </c>
    </row>
    <row r="389" s="10" customFormat="1" ht="17.65" customHeight="1" spans="1:2">
      <c r="A389" s="18" t="s">
        <v>407</v>
      </c>
      <c r="B389" s="19">
        <v>0</v>
      </c>
    </row>
    <row r="390" s="10" customFormat="1" ht="17.65" customHeight="1" spans="1:2">
      <c r="A390" s="18" t="s">
        <v>408</v>
      </c>
      <c r="B390" s="19">
        <v>0</v>
      </c>
    </row>
    <row r="391" s="10" customFormat="1" ht="17.65" customHeight="1" spans="1:2">
      <c r="A391" s="18" t="s">
        <v>409</v>
      </c>
      <c r="B391" s="19">
        <v>0</v>
      </c>
    </row>
    <row r="392" s="10" customFormat="1" ht="17.65" customHeight="1" spans="1:2">
      <c r="A392" s="18" t="s">
        <v>410</v>
      </c>
      <c r="B392" s="19">
        <v>0</v>
      </c>
    </row>
    <row r="393" s="10" customFormat="1" ht="17.65" customHeight="1" spans="1:2">
      <c r="A393" s="18" t="s">
        <v>411</v>
      </c>
      <c r="B393" s="19">
        <v>0</v>
      </c>
    </row>
    <row r="394" s="10" customFormat="1" ht="17.65" customHeight="1" spans="1:2">
      <c r="A394" s="18" t="s">
        <v>412</v>
      </c>
      <c r="B394" s="19">
        <v>0</v>
      </c>
    </row>
    <row r="395" s="10" customFormat="1" ht="17.65" customHeight="1" spans="1:2">
      <c r="A395" s="18" t="s">
        <v>413</v>
      </c>
      <c r="B395" s="19">
        <v>0</v>
      </c>
    </row>
    <row r="396" s="10" customFormat="1" ht="17.65" customHeight="1" spans="1:2">
      <c r="A396" s="18" t="s">
        <v>414</v>
      </c>
      <c r="B396" s="19">
        <v>0</v>
      </c>
    </row>
    <row r="397" s="10" customFormat="1" ht="17.65" customHeight="1" spans="1:2">
      <c r="A397" s="18" t="s">
        <v>415</v>
      </c>
      <c r="B397" s="19">
        <v>0</v>
      </c>
    </row>
    <row r="398" s="10" customFormat="1" ht="17.65" customHeight="1" spans="1:2">
      <c r="A398" s="18" t="s">
        <v>416</v>
      </c>
      <c r="B398" s="19">
        <v>0</v>
      </c>
    </row>
    <row r="399" s="10" customFormat="1" ht="17.65" customHeight="1" spans="1:2">
      <c r="A399" s="18" t="s">
        <v>417</v>
      </c>
      <c r="B399" s="19">
        <v>0</v>
      </c>
    </row>
    <row r="400" s="10" customFormat="1" ht="17.65" customHeight="1" spans="1:2">
      <c r="A400" s="18" t="s">
        <v>418</v>
      </c>
      <c r="B400" s="19">
        <v>0</v>
      </c>
    </row>
    <row r="401" s="10" customFormat="1" ht="17.65" customHeight="1" spans="1:2">
      <c r="A401" s="18" t="s">
        <v>419</v>
      </c>
      <c r="B401" s="19">
        <v>0</v>
      </c>
    </row>
    <row r="402" s="10" customFormat="1" ht="17.65" customHeight="1" spans="1:2">
      <c r="A402" s="18" t="s">
        <v>420</v>
      </c>
      <c r="B402" s="19">
        <v>0</v>
      </c>
    </row>
    <row r="403" s="10" customFormat="1" ht="17.65" customHeight="1" spans="1:2">
      <c r="A403" s="18" t="s">
        <v>421</v>
      </c>
      <c r="B403" s="19">
        <v>0</v>
      </c>
    </row>
    <row r="404" s="10" customFormat="1" ht="17.65" customHeight="1" spans="1:2">
      <c r="A404" s="18" t="s">
        <v>422</v>
      </c>
      <c r="B404" s="19">
        <v>0</v>
      </c>
    </row>
    <row r="405" s="10" customFormat="1" ht="17.65" customHeight="1" spans="1:2">
      <c r="A405" s="18" t="s">
        <v>423</v>
      </c>
      <c r="B405" s="19">
        <v>0</v>
      </c>
    </row>
    <row r="406" s="10" customFormat="1" ht="17.65" customHeight="1" spans="1:2">
      <c r="A406" s="18" t="s">
        <v>424</v>
      </c>
      <c r="B406" s="19">
        <v>0</v>
      </c>
    </row>
    <row r="407" s="10" customFormat="1" ht="17.65" customHeight="1" spans="1:2">
      <c r="A407" s="18" t="s">
        <v>425</v>
      </c>
      <c r="B407" s="19">
        <v>0</v>
      </c>
    </row>
    <row r="408" s="10" customFormat="1" ht="17.65" customHeight="1" spans="1:2">
      <c r="A408" s="18" t="s">
        <v>426</v>
      </c>
      <c r="B408" s="19">
        <v>0</v>
      </c>
    </row>
    <row r="409" s="10" customFormat="1" ht="17.65" customHeight="1" spans="1:2">
      <c r="A409" s="18" t="s">
        <v>427</v>
      </c>
      <c r="B409" s="19">
        <v>0</v>
      </c>
    </row>
    <row r="410" s="10" customFormat="1" ht="17.65" customHeight="1" spans="1:2">
      <c r="A410" s="18" t="s">
        <v>428</v>
      </c>
      <c r="B410" s="19">
        <v>0</v>
      </c>
    </row>
    <row r="411" s="10" customFormat="1" ht="17.65" customHeight="1" spans="1:2">
      <c r="A411" s="18" t="s">
        <v>429</v>
      </c>
      <c r="B411" s="19">
        <v>0</v>
      </c>
    </row>
    <row r="412" s="10" customFormat="1" ht="17.65" customHeight="1" spans="1:2">
      <c r="A412" s="18" t="s">
        <v>430</v>
      </c>
      <c r="B412" s="19">
        <v>0</v>
      </c>
    </row>
    <row r="413" s="10" customFormat="1" ht="17.65" customHeight="1" spans="1:2">
      <c r="A413" s="18" t="s">
        <v>431</v>
      </c>
      <c r="B413" s="19">
        <v>0</v>
      </c>
    </row>
    <row r="414" s="10" customFormat="1" ht="17.65" customHeight="1" spans="1:2">
      <c r="A414" s="18" t="s">
        <v>330</v>
      </c>
      <c r="B414" s="19">
        <v>0</v>
      </c>
    </row>
    <row r="415" s="10" customFormat="1" ht="17.65" customHeight="1" spans="1:2">
      <c r="A415" s="18" t="s">
        <v>333</v>
      </c>
      <c r="B415" s="19">
        <v>0</v>
      </c>
    </row>
    <row r="416" s="10" customFormat="1" ht="17.65" customHeight="1" spans="1:2">
      <c r="A416" s="18" t="s">
        <v>432</v>
      </c>
      <c r="B416" s="19">
        <v>0</v>
      </c>
    </row>
    <row r="417" s="10" customFormat="1" ht="17.65" customHeight="1" spans="1:2">
      <c r="A417" s="18" t="s">
        <v>433</v>
      </c>
      <c r="B417" s="19">
        <v>0</v>
      </c>
    </row>
    <row r="418" s="10" customFormat="1" ht="17.65" customHeight="1" spans="1:2">
      <c r="A418" s="18" t="s">
        <v>434</v>
      </c>
      <c r="B418" s="19">
        <v>0</v>
      </c>
    </row>
    <row r="419" s="10" customFormat="1" ht="17.65" customHeight="1" spans="1:2">
      <c r="A419" s="18" t="s">
        <v>435</v>
      </c>
      <c r="B419" s="19">
        <v>0</v>
      </c>
    </row>
    <row r="420" s="10" customFormat="1" ht="17.65" customHeight="1" spans="1:2">
      <c r="A420" s="18" t="s">
        <v>333</v>
      </c>
      <c r="B420" s="19">
        <v>0</v>
      </c>
    </row>
    <row r="421" s="10" customFormat="1" ht="17.65" customHeight="1" spans="1:2">
      <c r="A421" s="18" t="s">
        <v>436</v>
      </c>
      <c r="B421" s="19">
        <v>0</v>
      </c>
    </row>
    <row r="422" s="10" customFormat="1" ht="17.65" customHeight="1" spans="1:2">
      <c r="A422" s="18" t="s">
        <v>437</v>
      </c>
      <c r="B422" s="19">
        <v>0</v>
      </c>
    </row>
    <row r="423" s="10" customFormat="1" ht="17.65" customHeight="1" spans="1:2">
      <c r="A423" s="18" t="s">
        <v>438</v>
      </c>
      <c r="B423" s="19">
        <v>8</v>
      </c>
    </row>
    <row r="424" s="10" customFormat="1" ht="17.65" customHeight="1" spans="1:2">
      <c r="A424" s="18" t="s">
        <v>439</v>
      </c>
      <c r="B424" s="19">
        <v>0</v>
      </c>
    </row>
    <row r="425" s="10" customFormat="1" ht="17.65" customHeight="1" spans="1:2">
      <c r="A425" s="18" t="s">
        <v>440</v>
      </c>
      <c r="B425" s="19">
        <v>0</v>
      </c>
    </row>
    <row r="426" s="10" customFormat="1" ht="17.65" customHeight="1" spans="1:2">
      <c r="A426" s="18" t="s">
        <v>441</v>
      </c>
      <c r="B426" s="19">
        <v>0</v>
      </c>
    </row>
    <row r="427" s="10" customFormat="1" ht="17.65" customHeight="1" spans="1:2">
      <c r="A427" s="18" t="s">
        <v>442</v>
      </c>
      <c r="B427" s="19">
        <v>0</v>
      </c>
    </row>
    <row r="428" s="10" customFormat="1" ht="17.65" customHeight="1" spans="1:2">
      <c r="A428" s="18" t="s">
        <v>443</v>
      </c>
      <c r="B428" s="19">
        <v>0</v>
      </c>
    </row>
    <row r="429" s="10" customFormat="1" ht="17.65" customHeight="1" spans="1:2">
      <c r="A429" s="18" t="s">
        <v>444</v>
      </c>
      <c r="B429" s="19">
        <v>0</v>
      </c>
    </row>
    <row r="430" s="10" customFormat="1" ht="17.65" customHeight="1" spans="1:2">
      <c r="A430" s="18" t="s">
        <v>445</v>
      </c>
      <c r="B430" s="19">
        <v>0</v>
      </c>
    </row>
    <row r="431" s="10" customFormat="1" ht="17.65" customHeight="1" spans="1:2">
      <c r="A431" s="18" t="s">
        <v>446</v>
      </c>
      <c r="B431" s="19">
        <v>0</v>
      </c>
    </row>
    <row r="432" s="10" customFormat="1" ht="17.65" customHeight="1" spans="1:2">
      <c r="A432" s="18" t="s">
        <v>447</v>
      </c>
      <c r="B432" s="19">
        <v>0</v>
      </c>
    </row>
    <row r="433" s="10" customFormat="1" ht="17.65" customHeight="1" spans="1:2">
      <c r="A433" s="18" t="s">
        <v>448</v>
      </c>
      <c r="B433" s="19">
        <v>0</v>
      </c>
    </row>
    <row r="434" s="10" customFormat="1" ht="17.65" customHeight="1" spans="1:2">
      <c r="A434" s="18" t="s">
        <v>449</v>
      </c>
      <c r="B434" s="19">
        <v>0</v>
      </c>
    </row>
    <row r="435" s="10" customFormat="1" ht="17.65" customHeight="1" spans="1:2">
      <c r="A435" s="18" t="s">
        <v>450</v>
      </c>
      <c r="B435" s="19">
        <v>0</v>
      </c>
    </row>
    <row r="436" s="10" customFormat="1" ht="17.65" customHeight="1" spans="1:2">
      <c r="A436" s="18" t="s">
        <v>451</v>
      </c>
      <c r="B436" s="19">
        <v>0</v>
      </c>
    </row>
    <row r="437" s="10" customFormat="1" ht="17.65" customHeight="1" spans="1:2">
      <c r="A437" s="18" t="s">
        <v>452</v>
      </c>
      <c r="B437" s="19">
        <v>0</v>
      </c>
    </row>
    <row r="438" s="10" customFormat="1" ht="17.65" customHeight="1" spans="1:2">
      <c r="A438" s="18" t="s">
        <v>453</v>
      </c>
      <c r="B438" s="19">
        <v>0</v>
      </c>
    </row>
    <row r="439" s="10" customFormat="1" ht="17.65" customHeight="1" spans="1:2">
      <c r="A439" s="18" t="s">
        <v>454</v>
      </c>
      <c r="B439" s="19">
        <v>0</v>
      </c>
    </row>
    <row r="440" s="10" customFormat="1" ht="17.65" customHeight="1" spans="1:2">
      <c r="A440" s="18" t="s">
        <v>455</v>
      </c>
      <c r="B440" s="19">
        <v>0</v>
      </c>
    </row>
    <row r="441" s="10" customFormat="1" ht="17.65" customHeight="1" spans="1:2">
      <c r="A441" s="18" t="s">
        <v>456</v>
      </c>
      <c r="B441" s="19">
        <v>0</v>
      </c>
    </row>
    <row r="442" s="10" customFormat="1" ht="17.65" customHeight="1" spans="1:2">
      <c r="A442" s="18" t="s">
        <v>457</v>
      </c>
      <c r="B442" s="19">
        <v>0</v>
      </c>
    </row>
    <row r="443" s="10" customFormat="1" ht="17.65" customHeight="1" spans="1:2">
      <c r="A443" s="18" t="s">
        <v>458</v>
      </c>
      <c r="B443" s="19">
        <v>0</v>
      </c>
    </row>
    <row r="444" s="10" customFormat="1" ht="17.65" customHeight="1" spans="1:2">
      <c r="A444" s="18" t="s">
        <v>459</v>
      </c>
      <c r="B444" s="19">
        <v>8</v>
      </c>
    </row>
    <row r="445" s="10" customFormat="1" ht="17.65" customHeight="1" spans="1:2">
      <c r="A445" s="18" t="s">
        <v>460</v>
      </c>
      <c r="B445" s="19">
        <v>0</v>
      </c>
    </row>
    <row r="446" s="10" customFormat="1" ht="17.65" customHeight="1" spans="1:2">
      <c r="A446" s="18" t="s">
        <v>461</v>
      </c>
      <c r="B446" s="19">
        <v>0</v>
      </c>
    </row>
    <row r="447" s="10" customFormat="1" ht="17.65" customHeight="1" spans="1:2">
      <c r="A447" s="18" t="s">
        <v>462</v>
      </c>
      <c r="B447" s="19">
        <v>391</v>
      </c>
    </row>
    <row r="448" s="10" customFormat="1" ht="17.65" customHeight="1" spans="1:2">
      <c r="A448" s="18" t="s">
        <v>463</v>
      </c>
      <c r="B448" s="19">
        <v>0</v>
      </c>
    </row>
    <row r="449" s="10" customFormat="1" ht="17.65" customHeight="1" spans="1:2">
      <c r="A449" s="18" t="s">
        <v>464</v>
      </c>
      <c r="B449" s="19">
        <v>0</v>
      </c>
    </row>
    <row r="450" s="10" customFormat="1" ht="17.65" customHeight="1" spans="1:2">
      <c r="A450" s="18" t="s">
        <v>465</v>
      </c>
      <c r="B450" s="19">
        <v>0</v>
      </c>
    </row>
    <row r="451" s="10" customFormat="1" ht="17.65" customHeight="1" spans="1:2">
      <c r="A451" s="18" t="s">
        <v>333</v>
      </c>
      <c r="B451" s="19">
        <v>0</v>
      </c>
    </row>
    <row r="452" s="10" customFormat="1" ht="17.65" customHeight="1" spans="1:2">
      <c r="A452" s="18" t="s">
        <v>466</v>
      </c>
      <c r="B452" s="19">
        <v>356</v>
      </c>
    </row>
    <row r="453" s="10" customFormat="1" ht="17.65" customHeight="1" spans="1:2">
      <c r="A453" s="18" t="s">
        <v>467</v>
      </c>
      <c r="B453" s="19">
        <v>35</v>
      </c>
    </row>
    <row r="454" s="10" customFormat="1" ht="17.65" customHeight="1" spans="1:2">
      <c r="A454" s="18" t="s">
        <v>468</v>
      </c>
      <c r="B454" s="19">
        <v>34</v>
      </c>
    </row>
    <row r="455" s="10" customFormat="1" ht="17.65" customHeight="1" spans="1:2">
      <c r="A455" s="18" t="s">
        <v>469</v>
      </c>
      <c r="B455" s="19">
        <v>4</v>
      </c>
    </row>
    <row r="456" s="10" customFormat="1" ht="17.65" customHeight="1" spans="1:2">
      <c r="A456" s="18" t="s">
        <v>470</v>
      </c>
      <c r="B456" s="19">
        <v>0</v>
      </c>
    </row>
    <row r="457" s="10" customFormat="1" ht="17.65" customHeight="1" spans="1:2">
      <c r="A457" s="18" t="s">
        <v>471</v>
      </c>
      <c r="B457" s="19">
        <v>8</v>
      </c>
    </row>
    <row r="458" s="10" customFormat="1" ht="17.65" customHeight="1" spans="1:2">
      <c r="A458" s="18" t="s">
        <v>472</v>
      </c>
      <c r="B458" s="19">
        <v>0</v>
      </c>
    </row>
    <row r="459" s="10" customFormat="1" ht="17.65" customHeight="1" spans="1:2">
      <c r="A459" s="18" t="s">
        <v>473</v>
      </c>
      <c r="B459" s="19">
        <v>0</v>
      </c>
    </row>
    <row r="460" s="10" customFormat="1" ht="17.65" customHeight="1" spans="1:2">
      <c r="A460" s="18" t="s">
        <v>474</v>
      </c>
      <c r="B460" s="19">
        <v>0</v>
      </c>
    </row>
    <row r="461" s="10" customFormat="1" ht="17.65" customHeight="1" spans="1:2">
      <c r="A461" s="18" t="s">
        <v>475</v>
      </c>
      <c r="B461" s="19">
        <v>0</v>
      </c>
    </row>
    <row r="462" s="10" customFormat="1" ht="17.65" customHeight="1" spans="1:2">
      <c r="A462" s="18" t="s">
        <v>333</v>
      </c>
      <c r="B462" s="19">
        <v>0</v>
      </c>
    </row>
    <row r="463" s="10" customFormat="1" ht="17.65" customHeight="1" spans="1:2">
      <c r="A463" s="18" t="s">
        <v>476</v>
      </c>
      <c r="B463" s="19">
        <v>0</v>
      </c>
    </row>
    <row r="464" s="10" customFormat="1" ht="17.65" customHeight="1" spans="1:2">
      <c r="A464" s="18" t="s">
        <v>477</v>
      </c>
      <c r="B464" s="19">
        <v>0</v>
      </c>
    </row>
    <row r="465" s="10" customFormat="1" ht="17.65" customHeight="1" spans="1:2">
      <c r="A465" s="18" t="s">
        <v>478</v>
      </c>
      <c r="B465" s="19">
        <v>22</v>
      </c>
    </row>
    <row r="466" s="10" customFormat="1" ht="17.65" customHeight="1" spans="1:2">
      <c r="A466" s="18" t="s">
        <v>479</v>
      </c>
      <c r="B466" s="19">
        <v>0</v>
      </c>
    </row>
    <row r="467" s="10" customFormat="1" ht="17.65" customHeight="1" spans="1:2">
      <c r="A467" s="18" t="s">
        <v>480</v>
      </c>
      <c r="B467" s="19">
        <v>0</v>
      </c>
    </row>
    <row r="468" s="10" customFormat="1" ht="17.65" customHeight="1" spans="1:2">
      <c r="A468" s="18" t="s">
        <v>481</v>
      </c>
      <c r="B468" s="19">
        <v>0</v>
      </c>
    </row>
    <row r="469" s="10" customFormat="1" ht="17.65" customHeight="1" spans="1:2">
      <c r="A469" s="18" t="s">
        <v>482</v>
      </c>
      <c r="B469" s="19">
        <v>0</v>
      </c>
    </row>
    <row r="470" s="10" customFormat="1" ht="17.65" customHeight="1" spans="1:2">
      <c r="A470" s="18" t="s">
        <v>483</v>
      </c>
      <c r="B470" s="19">
        <v>0</v>
      </c>
    </row>
    <row r="471" s="10" customFormat="1" ht="17.65" customHeight="1" spans="1:2">
      <c r="A471" s="18" t="s">
        <v>484</v>
      </c>
      <c r="B471" s="19">
        <v>0</v>
      </c>
    </row>
    <row r="472" s="10" customFormat="1" ht="17.65" customHeight="1" spans="1:2">
      <c r="A472" s="18" t="s">
        <v>485</v>
      </c>
      <c r="B472" s="19">
        <v>0</v>
      </c>
    </row>
    <row r="473" s="10" customFormat="1" ht="17.65" customHeight="1" spans="1:2">
      <c r="A473" s="18" t="s">
        <v>486</v>
      </c>
      <c r="B473" s="19">
        <v>0</v>
      </c>
    </row>
    <row r="474" s="10" customFormat="1" ht="17.65" customHeight="1" spans="1:2">
      <c r="A474" s="18" t="s">
        <v>487</v>
      </c>
      <c r="B474" s="19">
        <v>0</v>
      </c>
    </row>
    <row r="475" s="10" customFormat="1" ht="17.65" customHeight="1" spans="1:2">
      <c r="A475" s="18" t="s">
        <v>488</v>
      </c>
      <c r="B475" s="19">
        <v>0</v>
      </c>
    </row>
    <row r="476" s="10" customFormat="1" ht="17.65" customHeight="1" spans="1:2">
      <c r="A476" s="18" t="s">
        <v>489</v>
      </c>
      <c r="B476" s="19">
        <v>39</v>
      </c>
    </row>
    <row r="477" s="10" customFormat="1" ht="17.65" customHeight="1" spans="1:2">
      <c r="A477" s="18" t="s">
        <v>490</v>
      </c>
      <c r="B477" s="19">
        <v>1</v>
      </c>
    </row>
    <row r="478" s="10" customFormat="1" ht="17.65" customHeight="1" spans="1:2">
      <c r="A478" s="18" t="s">
        <v>491</v>
      </c>
      <c r="B478" s="19">
        <v>0</v>
      </c>
    </row>
    <row r="479" s="10" customFormat="1" ht="17.65" customHeight="1" spans="1:2">
      <c r="A479" s="18" t="s">
        <v>492</v>
      </c>
      <c r="B479" s="19">
        <v>0</v>
      </c>
    </row>
    <row r="480" s="10" customFormat="1" ht="17.65" customHeight="1" spans="1:2">
      <c r="A480" s="18" t="s">
        <v>493</v>
      </c>
      <c r="B480" s="19">
        <v>38</v>
      </c>
    </row>
    <row r="481" s="10" customFormat="1" ht="17.65" customHeight="1" spans="1:2">
      <c r="A481" s="18" t="s">
        <v>494</v>
      </c>
      <c r="B481" s="19">
        <v>0</v>
      </c>
    </row>
    <row r="482" s="10" customFormat="1" ht="17.65" customHeight="1" spans="1:2">
      <c r="A482" s="18" t="s">
        <v>495</v>
      </c>
      <c r="B482" s="19">
        <v>1</v>
      </c>
    </row>
    <row r="483" s="10" customFormat="1" ht="17.65" customHeight="1" spans="1:2">
      <c r="A483" s="18" t="s">
        <v>496</v>
      </c>
      <c r="B483" s="19">
        <v>0</v>
      </c>
    </row>
    <row r="484" s="10" customFormat="1" ht="17.65" customHeight="1" spans="1:2">
      <c r="A484" s="18" t="s">
        <v>497</v>
      </c>
      <c r="B484" s="19">
        <v>0</v>
      </c>
    </row>
    <row r="485" s="10" customFormat="1" ht="17.65" customHeight="1" spans="1:2">
      <c r="A485" s="18" t="s">
        <v>498</v>
      </c>
      <c r="B485" s="19">
        <v>1</v>
      </c>
    </row>
    <row r="486" s="10" customFormat="1" ht="17.65" customHeight="1" spans="1:2">
      <c r="A486" s="18" t="s">
        <v>499</v>
      </c>
      <c r="B486" s="19">
        <v>0</v>
      </c>
    </row>
    <row r="487" s="10" customFormat="1" ht="17.65" customHeight="1" spans="1:2">
      <c r="A487" s="18" t="s">
        <v>500</v>
      </c>
      <c r="B487" s="19">
        <v>0</v>
      </c>
    </row>
    <row r="488" s="10" customFormat="1" ht="17.65" customHeight="1" spans="1:2">
      <c r="A488" s="18" t="s">
        <v>501</v>
      </c>
      <c r="B488" s="19">
        <v>0</v>
      </c>
    </row>
    <row r="489" s="10" customFormat="1" ht="17.65" customHeight="1" spans="1:2">
      <c r="A489" s="18" t="s">
        <v>502</v>
      </c>
      <c r="B489" s="19">
        <v>0</v>
      </c>
    </row>
    <row r="490" s="10" customFormat="1" ht="17.65" customHeight="1" spans="1:2">
      <c r="A490" s="18" t="s">
        <v>503</v>
      </c>
      <c r="B490" s="19">
        <v>0</v>
      </c>
    </row>
    <row r="491" s="10" customFormat="1" ht="17.65" customHeight="1" spans="1:2">
      <c r="A491" s="18" t="s">
        <v>504</v>
      </c>
      <c r="B491" s="19">
        <v>0</v>
      </c>
    </row>
    <row r="492" s="10" customFormat="1" ht="17.65" customHeight="1" spans="1:2">
      <c r="A492" s="18" t="s">
        <v>505</v>
      </c>
      <c r="B492" s="19">
        <v>0</v>
      </c>
    </row>
    <row r="493" s="10" customFormat="1" ht="17.65" customHeight="1" spans="1:2">
      <c r="A493" s="18" t="s">
        <v>506</v>
      </c>
      <c r="B493" s="19">
        <v>0</v>
      </c>
    </row>
    <row r="494" s="10" customFormat="1" ht="17.65" customHeight="1" spans="1:2">
      <c r="A494" s="18" t="s">
        <v>507</v>
      </c>
      <c r="B494" s="19">
        <v>0</v>
      </c>
    </row>
    <row r="495" s="10" customFormat="1" ht="17.65" customHeight="1" spans="1:2">
      <c r="A495" s="18" t="s">
        <v>508</v>
      </c>
      <c r="B495" s="19">
        <v>0</v>
      </c>
    </row>
    <row r="496" s="10" customFormat="1" ht="17.65" customHeight="1" spans="1:2">
      <c r="A496" s="18" t="s">
        <v>509</v>
      </c>
      <c r="B496" s="19">
        <v>0</v>
      </c>
    </row>
    <row r="497" s="10" customFormat="1" ht="17.65" customHeight="1" spans="1:2">
      <c r="A497" s="18" t="s">
        <v>510</v>
      </c>
      <c r="B497" s="19">
        <v>0</v>
      </c>
    </row>
    <row r="498" s="10" customFormat="1" ht="17.65" customHeight="1" spans="1:2">
      <c r="A498" s="18" t="s">
        <v>511</v>
      </c>
      <c r="B498" s="19">
        <v>0</v>
      </c>
    </row>
    <row r="499" s="10" customFormat="1" ht="17.65" customHeight="1" spans="1:2">
      <c r="A499" s="18" t="s">
        <v>333</v>
      </c>
      <c r="B499" s="19">
        <v>0</v>
      </c>
    </row>
    <row r="500" s="10" customFormat="1" ht="17.65" customHeight="1" spans="1:2">
      <c r="A500" s="18" t="s">
        <v>512</v>
      </c>
      <c r="B500" s="19">
        <v>0</v>
      </c>
    </row>
    <row r="501" s="10" customFormat="1" ht="17.65" customHeight="1" spans="1:2">
      <c r="A501" s="18" t="s">
        <v>513</v>
      </c>
      <c r="B501" s="19">
        <v>0</v>
      </c>
    </row>
    <row r="502" s="10" customFormat="1" ht="17.65" customHeight="1" spans="1:2">
      <c r="A502" s="18" t="s">
        <v>514</v>
      </c>
      <c r="B502" s="19">
        <v>0</v>
      </c>
    </row>
    <row r="503" s="10" customFormat="1" ht="17.65" customHeight="1" spans="1:2">
      <c r="A503" s="18" t="s">
        <v>515</v>
      </c>
      <c r="B503" s="19">
        <v>1558</v>
      </c>
    </row>
    <row r="504" s="10" customFormat="1" ht="17.65" customHeight="1" spans="1:2">
      <c r="A504" s="18" t="s">
        <v>516</v>
      </c>
      <c r="B504" s="19">
        <v>1558</v>
      </c>
    </row>
    <row r="505" s="10" customFormat="1" ht="17.65" customHeight="1" spans="1:2">
      <c r="A505" s="18" t="s">
        <v>517</v>
      </c>
      <c r="B505" s="19">
        <v>595</v>
      </c>
    </row>
    <row r="506" s="10" customFormat="1" ht="17.65" customHeight="1" spans="1:2">
      <c r="A506" s="18" t="s">
        <v>518</v>
      </c>
      <c r="B506" s="19">
        <v>107</v>
      </c>
    </row>
    <row r="507" s="10" customFormat="1" ht="17.65" customHeight="1" spans="1:2">
      <c r="A507" s="18" t="s">
        <v>519</v>
      </c>
      <c r="B507" s="19">
        <v>21</v>
      </c>
    </row>
    <row r="508" s="10" customFormat="1" ht="17.65" customHeight="1" spans="1:2">
      <c r="A508" s="18" t="s">
        <v>520</v>
      </c>
      <c r="B508" s="19">
        <v>6</v>
      </c>
    </row>
    <row r="509" s="10" customFormat="1" ht="17.65" customHeight="1" spans="1:2">
      <c r="A509" s="18" t="s">
        <v>521</v>
      </c>
      <c r="B509" s="19">
        <v>0</v>
      </c>
    </row>
    <row r="510" s="10" customFormat="1" ht="17.65" customHeight="1" spans="1:2">
      <c r="A510" s="18" t="s">
        <v>522</v>
      </c>
      <c r="B510" s="19">
        <v>3</v>
      </c>
    </row>
    <row r="511" s="10" customFormat="1" ht="17.65" customHeight="1" spans="1:2">
      <c r="A511" s="18" t="s">
        <v>523</v>
      </c>
      <c r="B511" s="19">
        <v>1</v>
      </c>
    </row>
    <row r="512" s="10" customFormat="1" ht="17.65" customHeight="1" spans="1:2">
      <c r="A512" s="18" t="s">
        <v>524</v>
      </c>
      <c r="B512" s="19">
        <v>0</v>
      </c>
    </row>
    <row r="513" s="10" customFormat="1" ht="17.65" customHeight="1" spans="1:2">
      <c r="A513" s="18" t="s">
        <v>525</v>
      </c>
      <c r="B513" s="19">
        <v>3</v>
      </c>
    </row>
    <row r="514" s="10" customFormat="1" ht="17.65" customHeight="1" spans="1:2">
      <c r="A514" s="18" t="s">
        <v>526</v>
      </c>
      <c r="B514" s="19">
        <v>0</v>
      </c>
    </row>
    <row r="515" s="10" customFormat="1" ht="17.65" customHeight="1" spans="1:2">
      <c r="A515" s="18" t="s">
        <v>527</v>
      </c>
      <c r="B515" s="19">
        <v>0</v>
      </c>
    </row>
    <row r="516" s="10" customFormat="1" ht="17.65" customHeight="1" spans="1:2">
      <c r="A516" s="18" t="s">
        <v>528</v>
      </c>
      <c r="B516" s="19">
        <v>0</v>
      </c>
    </row>
    <row r="517" s="10" customFormat="1" ht="17.65" customHeight="1" spans="1:2">
      <c r="A517" s="18" t="s">
        <v>529</v>
      </c>
      <c r="B517" s="19">
        <v>0</v>
      </c>
    </row>
    <row r="518" s="10" customFormat="1" ht="17.65" customHeight="1" spans="1:2">
      <c r="A518" s="18" t="s">
        <v>530</v>
      </c>
      <c r="B518" s="19">
        <v>1</v>
      </c>
    </row>
    <row r="519" s="10" customFormat="1" ht="17.65" customHeight="1" spans="1:2">
      <c r="A519" s="18" t="s">
        <v>531</v>
      </c>
      <c r="B519" s="19">
        <v>0</v>
      </c>
    </row>
    <row r="520" s="10" customFormat="1" ht="17.65" customHeight="1" spans="1:2">
      <c r="A520" s="18" t="s">
        <v>532</v>
      </c>
      <c r="B520" s="19">
        <v>0</v>
      </c>
    </row>
    <row r="521" s="10" customFormat="1" ht="17.65" customHeight="1" spans="1:2">
      <c r="A521" s="18" t="s">
        <v>533</v>
      </c>
      <c r="B521" s="19">
        <v>1</v>
      </c>
    </row>
    <row r="522" s="10" customFormat="1" ht="17.65" customHeight="1" spans="1:2">
      <c r="A522" s="18" t="s">
        <v>534</v>
      </c>
      <c r="B522" s="19">
        <v>0</v>
      </c>
    </row>
    <row r="523" s="10" customFormat="1" ht="17.65" customHeight="1" spans="1:2">
      <c r="A523" s="18" t="s">
        <v>535</v>
      </c>
      <c r="B523" s="19">
        <v>0</v>
      </c>
    </row>
    <row r="524" s="10" customFormat="1" ht="17.65" customHeight="1" spans="1:2">
      <c r="A524" s="18" t="s">
        <v>536</v>
      </c>
      <c r="B524" s="19">
        <v>820</v>
      </c>
    </row>
    <row r="525" s="10" customFormat="1" ht="17.65" customHeight="1" spans="1:2">
      <c r="A525" s="18" t="s">
        <v>537</v>
      </c>
      <c r="B525" s="19">
        <v>0</v>
      </c>
    </row>
    <row r="526" s="10" customFormat="1" ht="17.65" customHeight="1" spans="1:2">
      <c r="A526" s="18" t="s">
        <v>538</v>
      </c>
      <c r="B526" s="19">
        <v>0</v>
      </c>
    </row>
    <row r="527" s="10" customFormat="1" ht="17.65" customHeight="1" spans="1:2">
      <c r="A527" s="18" t="s">
        <v>539</v>
      </c>
      <c r="B527" s="19">
        <v>0</v>
      </c>
    </row>
    <row r="528" s="10" customFormat="1" ht="17.65" customHeight="1" spans="1:2">
      <c r="A528" s="18" t="s">
        <v>540</v>
      </c>
      <c r="B528" s="19">
        <v>0</v>
      </c>
    </row>
    <row r="529" s="10" customFormat="1" ht="17.65" customHeight="1" spans="1:2">
      <c r="A529" s="18" t="s">
        <v>541</v>
      </c>
      <c r="B529" s="19">
        <v>0</v>
      </c>
    </row>
    <row r="530" s="10" customFormat="1" ht="17.65" customHeight="1" spans="1:2">
      <c r="A530" s="18" t="s">
        <v>542</v>
      </c>
      <c r="B530" s="19">
        <v>0</v>
      </c>
    </row>
    <row r="531" s="10" customFormat="1" ht="17.65" customHeight="1" spans="1:2">
      <c r="A531" s="18" t="s">
        <v>543</v>
      </c>
      <c r="B531" s="19">
        <v>0</v>
      </c>
    </row>
    <row r="532" s="10" customFormat="1" ht="17.65" customHeight="1" spans="1:2">
      <c r="A532" s="18" t="s">
        <v>544</v>
      </c>
      <c r="B532" s="19">
        <v>0</v>
      </c>
    </row>
    <row r="533" s="10" customFormat="1" ht="17.65" customHeight="1" spans="1:2">
      <c r="A533" s="18" t="s">
        <v>545</v>
      </c>
      <c r="B533" s="19">
        <v>0</v>
      </c>
    </row>
    <row r="534" s="10" customFormat="1" ht="17.65" customHeight="1" spans="1:2">
      <c r="A534" s="18" t="s">
        <v>546</v>
      </c>
      <c r="B534" s="19">
        <v>0</v>
      </c>
    </row>
    <row r="535" s="10" customFormat="1" ht="17.65" customHeight="1" spans="1:2">
      <c r="A535" s="18" t="s">
        <v>547</v>
      </c>
      <c r="B535" s="19">
        <v>0</v>
      </c>
    </row>
    <row r="536" s="10" customFormat="1" ht="17.65" customHeight="1" spans="1:2">
      <c r="A536" s="18" t="s">
        <v>548</v>
      </c>
      <c r="B536" s="19">
        <v>0</v>
      </c>
    </row>
    <row r="537" s="10" customFormat="1" ht="17.65" customHeight="1" spans="1:2">
      <c r="A537" s="18" t="s">
        <v>549</v>
      </c>
      <c r="B537" s="19">
        <v>0</v>
      </c>
    </row>
    <row r="538" s="10" customFormat="1" ht="17.65" customHeight="1" spans="1:2">
      <c r="A538" s="18" t="s">
        <v>550</v>
      </c>
      <c r="B538" s="19">
        <v>0</v>
      </c>
    </row>
    <row r="539" s="10" customFormat="1" ht="17.65" customHeight="1" spans="1:2">
      <c r="A539" s="18" t="s">
        <v>551</v>
      </c>
      <c r="B539" s="19">
        <v>0</v>
      </c>
    </row>
    <row r="540" s="10" customFormat="1" ht="17.65" customHeight="1" spans="1:2">
      <c r="A540" s="18" t="s">
        <v>552</v>
      </c>
      <c r="B540" s="19">
        <v>0</v>
      </c>
    </row>
    <row r="541" s="10" customFormat="1" ht="17.65" customHeight="1" spans="1:2">
      <c r="A541" s="18" t="s">
        <v>553</v>
      </c>
      <c r="B541" s="19">
        <v>0</v>
      </c>
    </row>
    <row r="542" s="10" customFormat="1" ht="17.65" customHeight="1" spans="1:2">
      <c r="A542" s="18" t="s">
        <v>554</v>
      </c>
      <c r="B542" s="19">
        <v>0</v>
      </c>
    </row>
    <row r="543" s="10" customFormat="1" ht="17.65" customHeight="1" spans="1:2">
      <c r="A543" s="18" t="s">
        <v>555</v>
      </c>
      <c r="B543" s="19">
        <v>0</v>
      </c>
    </row>
    <row r="544" s="10" customFormat="1" ht="17.65" customHeight="1" spans="1:2">
      <c r="A544" s="18" t="s">
        <v>556</v>
      </c>
      <c r="B544" s="19">
        <v>3808</v>
      </c>
    </row>
    <row r="545" s="10" customFormat="1" ht="17.65" customHeight="1" spans="1:2">
      <c r="A545" s="18" t="s">
        <v>557</v>
      </c>
      <c r="B545" s="19">
        <v>0</v>
      </c>
    </row>
    <row r="546" s="10" customFormat="1" ht="17.65" customHeight="1" spans="1:2">
      <c r="A546" s="18" t="s">
        <v>558</v>
      </c>
      <c r="B546" s="19">
        <v>0</v>
      </c>
    </row>
    <row r="547" s="10" customFormat="1" ht="17.65" customHeight="1" spans="1:2">
      <c r="A547" s="18" t="s">
        <v>559</v>
      </c>
      <c r="B547" s="19">
        <v>0</v>
      </c>
    </row>
    <row r="548" s="10" customFormat="1" ht="17.65" customHeight="1" spans="1:2">
      <c r="A548" s="18" t="s">
        <v>560</v>
      </c>
      <c r="B548" s="19">
        <v>0</v>
      </c>
    </row>
    <row r="549" s="10" customFormat="1" ht="17.65" customHeight="1" spans="1:2">
      <c r="A549" s="18" t="s">
        <v>561</v>
      </c>
      <c r="B549" s="19">
        <v>0</v>
      </c>
    </row>
    <row r="550" s="10" customFormat="1" ht="17.65" customHeight="1" spans="1:2">
      <c r="A550" s="18" t="s">
        <v>562</v>
      </c>
      <c r="B550" s="19">
        <v>0</v>
      </c>
    </row>
    <row r="551" s="10" customFormat="1" ht="17.65" customHeight="1" spans="1:2">
      <c r="A551" s="18" t="s">
        <v>563</v>
      </c>
      <c r="B551" s="19">
        <v>0</v>
      </c>
    </row>
    <row r="552" s="10" customFormat="1" ht="17.65" customHeight="1" spans="1:2">
      <c r="A552" s="18" t="s">
        <v>564</v>
      </c>
      <c r="B552" s="19">
        <v>0</v>
      </c>
    </row>
    <row r="553" s="10" customFormat="1" ht="17.65" customHeight="1" spans="1:2">
      <c r="A553" s="18" t="s">
        <v>565</v>
      </c>
      <c r="B553" s="19">
        <v>83</v>
      </c>
    </row>
    <row r="554" s="10" customFormat="1" ht="17.65" customHeight="1" spans="1:2">
      <c r="A554" s="18" t="s">
        <v>566</v>
      </c>
      <c r="B554" s="19">
        <v>28</v>
      </c>
    </row>
    <row r="555" s="10" customFormat="1" ht="17.65" customHeight="1" spans="1:2">
      <c r="A555" s="18" t="s">
        <v>567</v>
      </c>
      <c r="B555" s="19">
        <v>0</v>
      </c>
    </row>
    <row r="556" s="10" customFormat="1" ht="17.65" customHeight="1" spans="1:2">
      <c r="A556" s="18" t="s">
        <v>568</v>
      </c>
      <c r="B556" s="19">
        <v>0</v>
      </c>
    </row>
    <row r="557" s="10" customFormat="1" ht="17.65" customHeight="1" spans="1:2">
      <c r="A557" s="18" t="s">
        <v>569</v>
      </c>
      <c r="B557" s="19">
        <v>55</v>
      </c>
    </row>
    <row r="558" s="10" customFormat="1" ht="17.65" customHeight="1" spans="1:2">
      <c r="A558" s="18" t="s">
        <v>570</v>
      </c>
      <c r="B558" s="19">
        <v>2069</v>
      </c>
    </row>
    <row r="559" s="10" customFormat="1" ht="17.65" customHeight="1" spans="1:2">
      <c r="A559" s="18" t="s">
        <v>571</v>
      </c>
      <c r="B559" s="19">
        <v>361</v>
      </c>
    </row>
    <row r="560" s="10" customFormat="1" ht="17.65" customHeight="1" spans="1:2">
      <c r="A560" s="18" t="s">
        <v>572</v>
      </c>
      <c r="B560" s="19">
        <v>749</v>
      </c>
    </row>
    <row r="561" s="10" customFormat="1" ht="17.65" customHeight="1" spans="1:2">
      <c r="A561" s="18" t="s">
        <v>573</v>
      </c>
      <c r="B561" s="19">
        <v>847</v>
      </c>
    </row>
    <row r="562" s="10" customFormat="1" ht="17.65" customHeight="1" spans="1:2">
      <c r="A562" s="18" t="s">
        <v>574</v>
      </c>
      <c r="B562" s="19">
        <v>45</v>
      </c>
    </row>
    <row r="563" s="10" customFormat="1" ht="17.65" customHeight="1" spans="1:2">
      <c r="A563" s="18" t="s">
        <v>575</v>
      </c>
      <c r="B563" s="19">
        <v>67</v>
      </c>
    </row>
    <row r="564" s="10" customFormat="1" ht="17.65" customHeight="1" spans="1:2">
      <c r="A564" s="18" t="s">
        <v>576</v>
      </c>
      <c r="B564" s="19">
        <v>0</v>
      </c>
    </row>
    <row r="565" s="10" customFormat="1" ht="17.65" customHeight="1" spans="1:2">
      <c r="A565" s="18" t="s">
        <v>577</v>
      </c>
      <c r="B565" s="19">
        <v>0</v>
      </c>
    </row>
    <row r="566" s="10" customFormat="1" ht="17.65" customHeight="1" spans="1:2">
      <c r="A566" s="18" t="s">
        <v>578</v>
      </c>
      <c r="B566" s="19">
        <v>0</v>
      </c>
    </row>
    <row r="567" s="10" customFormat="1" ht="17.65" customHeight="1" spans="1:2">
      <c r="A567" s="18" t="s">
        <v>579</v>
      </c>
      <c r="B567" s="19">
        <v>0</v>
      </c>
    </row>
    <row r="568" s="10" customFormat="1" ht="17.65" customHeight="1" spans="1:2">
      <c r="A568" s="18" t="s">
        <v>580</v>
      </c>
      <c r="B568" s="19">
        <v>0</v>
      </c>
    </row>
    <row r="569" s="10" customFormat="1" ht="17.65" customHeight="1" spans="1:2">
      <c r="A569" s="18" t="s">
        <v>581</v>
      </c>
      <c r="B569" s="19">
        <v>0</v>
      </c>
    </row>
    <row r="570" s="10" customFormat="1" ht="17.65" customHeight="1" spans="1:2">
      <c r="A570" s="18" t="s">
        <v>582</v>
      </c>
      <c r="B570" s="19">
        <v>0</v>
      </c>
    </row>
    <row r="571" s="10" customFormat="1" ht="17.65" customHeight="1" spans="1:2">
      <c r="A571" s="18" t="s">
        <v>583</v>
      </c>
      <c r="B571" s="19">
        <v>0</v>
      </c>
    </row>
    <row r="572" s="10" customFormat="1" ht="15.6" customHeight="1" spans="1:2">
      <c r="A572" s="18" t="s">
        <v>584</v>
      </c>
      <c r="B572" s="19">
        <v>0</v>
      </c>
    </row>
    <row r="573" s="10" customFormat="1" ht="17.65" customHeight="1" spans="1:2">
      <c r="A573" s="18" t="s">
        <v>585</v>
      </c>
      <c r="B573" s="19">
        <v>0</v>
      </c>
    </row>
    <row r="574" s="10" customFormat="1" ht="17.65" customHeight="1" spans="1:2">
      <c r="A574" s="18" t="s">
        <v>586</v>
      </c>
      <c r="B574" s="19">
        <v>0</v>
      </c>
    </row>
    <row r="575" s="10" customFormat="1" ht="17.65" customHeight="1" spans="1:2">
      <c r="A575" s="18" t="s">
        <v>587</v>
      </c>
      <c r="B575" s="19">
        <v>0</v>
      </c>
    </row>
    <row r="576" s="10" customFormat="1" ht="17.65" customHeight="1" spans="1:2">
      <c r="A576" s="18" t="s">
        <v>588</v>
      </c>
      <c r="B576" s="19">
        <v>0</v>
      </c>
    </row>
    <row r="577" s="10" customFormat="1" ht="17.65" customHeight="1" spans="1:2">
      <c r="A577" s="18" t="s">
        <v>589</v>
      </c>
      <c r="B577" s="19">
        <v>0</v>
      </c>
    </row>
    <row r="578" s="10" customFormat="1" ht="17.65" customHeight="1" spans="1:2">
      <c r="A578" s="18" t="s">
        <v>590</v>
      </c>
      <c r="B578" s="19">
        <v>0</v>
      </c>
    </row>
    <row r="579" s="10" customFormat="1" ht="17.65" customHeight="1" spans="1:2">
      <c r="A579" s="18" t="s">
        <v>591</v>
      </c>
      <c r="B579" s="19">
        <v>1656</v>
      </c>
    </row>
    <row r="580" s="10" customFormat="1" ht="17.65" customHeight="1" spans="1:2">
      <c r="A580" s="18" t="s">
        <v>592</v>
      </c>
      <c r="B580" s="19">
        <v>0</v>
      </c>
    </row>
    <row r="581" s="10" customFormat="1" ht="17.65" customHeight="1" spans="1:2">
      <c r="A581" s="18" t="s">
        <v>593</v>
      </c>
      <c r="B581" s="19">
        <v>0</v>
      </c>
    </row>
    <row r="582" s="10" customFormat="1" ht="17.65" customHeight="1" spans="1:2">
      <c r="A582" s="18" t="s">
        <v>594</v>
      </c>
      <c r="B582" s="19">
        <v>0</v>
      </c>
    </row>
    <row r="583" s="10" customFormat="1" ht="17.65" customHeight="1" spans="1:2">
      <c r="A583" s="18" t="s">
        <v>595</v>
      </c>
      <c r="B583" s="19">
        <v>787</v>
      </c>
    </row>
    <row r="584" s="10" customFormat="1" ht="17.65" customHeight="1" spans="1:2">
      <c r="A584" s="18" t="s">
        <v>596</v>
      </c>
      <c r="B584" s="19">
        <v>154</v>
      </c>
    </row>
    <row r="585" s="10" customFormat="1" ht="17.65" customHeight="1" spans="1:2">
      <c r="A585" s="18" t="s">
        <v>597</v>
      </c>
      <c r="B585" s="19">
        <v>51</v>
      </c>
    </row>
    <row r="586" s="10" customFormat="1" ht="17.65" customHeight="1" spans="1:2">
      <c r="A586" s="18" t="s">
        <v>598</v>
      </c>
      <c r="B586" s="19">
        <v>385</v>
      </c>
    </row>
    <row r="587" s="10" customFormat="1" ht="17.65" customHeight="1" spans="1:2">
      <c r="A587" s="18" t="s">
        <v>599</v>
      </c>
      <c r="B587" s="19">
        <v>0</v>
      </c>
    </row>
    <row r="588" s="10" customFormat="1" ht="17.65" customHeight="1" spans="1:2">
      <c r="A588" s="18" t="s">
        <v>600</v>
      </c>
      <c r="B588" s="19">
        <v>197</v>
      </c>
    </row>
    <row r="589" s="10" customFormat="1" ht="17.65" customHeight="1" spans="1:2">
      <c r="A589" s="18" t="s">
        <v>601</v>
      </c>
      <c r="B589" s="19">
        <v>175</v>
      </c>
    </row>
    <row r="590" s="10" customFormat="1" ht="17.65" customHeight="1" spans="1:2">
      <c r="A590" s="18" t="s">
        <v>602</v>
      </c>
      <c r="B590" s="19">
        <v>0</v>
      </c>
    </row>
    <row r="591" s="10" customFormat="1" ht="17.65" customHeight="1" spans="1:2">
      <c r="A591" s="18" t="s">
        <v>603</v>
      </c>
      <c r="B591" s="19">
        <v>0</v>
      </c>
    </row>
    <row r="592" s="10" customFormat="1" ht="17.65" customHeight="1" spans="1:2">
      <c r="A592" s="18" t="s">
        <v>604</v>
      </c>
      <c r="B592" s="19">
        <v>0</v>
      </c>
    </row>
    <row r="593" s="10" customFormat="1" ht="17.65" customHeight="1" spans="1:2">
      <c r="A593" s="18" t="s">
        <v>605</v>
      </c>
      <c r="B593" s="19">
        <v>0</v>
      </c>
    </row>
    <row r="594" s="10" customFormat="1" ht="17.25" customHeight="1" spans="1:2">
      <c r="A594" s="18" t="s">
        <v>606</v>
      </c>
      <c r="B594" s="19">
        <v>175</v>
      </c>
    </row>
    <row r="595" s="10" customFormat="1" ht="17.25" customHeight="1" spans="1:2">
      <c r="A595" s="18"/>
      <c r="B595" s="32"/>
    </row>
    <row r="596" s="10" customFormat="1" ht="17.25" customHeight="1" spans="1:2">
      <c r="A596" s="18"/>
      <c r="B596" s="32"/>
    </row>
    <row r="597" s="10" customFormat="1" ht="17.25" customHeight="1" spans="1:2">
      <c r="A597" s="18"/>
      <c r="B597" s="32"/>
    </row>
    <row r="598" s="10" customFormat="1" ht="17.25" customHeight="1" spans="1:2">
      <c r="A598" s="18"/>
      <c r="B598" s="32"/>
    </row>
    <row r="599" s="10" customFormat="1" ht="17.25" customHeight="1" spans="1:2">
      <c r="A599" s="18"/>
      <c r="B599" s="32"/>
    </row>
    <row r="600" s="10" customFormat="1" ht="17.25" customHeight="1" spans="1:2">
      <c r="A600" s="18"/>
      <c r="B600" s="32"/>
    </row>
    <row r="601" s="10" customFormat="1" ht="17.25" customHeight="1" spans="1:2">
      <c r="A601" s="18"/>
      <c r="B601" s="32"/>
    </row>
    <row r="602" s="10" customFormat="1" ht="17.25" customHeight="1" spans="1:2">
      <c r="A602" s="18"/>
      <c r="B602" s="32"/>
    </row>
    <row r="603" s="10" customFormat="1" ht="17.25" customHeight="1" spans="1:2">
      <c r="A603" s="18"/>
      <c r="B603" s="32"/>
    </row>
    <row r="604" s="10" customFormat="1" ht="17.25" customHeight="1" spans="1:2">
      <c r="A604" s="18"/>
      <c r="B604" s="32"/>
    </row>
    <row r="605" s="10" customFormat="1" ht="17.25" customHeight="1" spans="1:2">
      <c r="A605" s="18"/>
      <c r="B605" s="32"/>
    </row>
    <row r="606" s="10" customFormat="1" ht="17.25" customHeight="1" spans="1:2">
      <c r="A606" s="18"/>
      <c r="B606" s="32"/>
    </row>
    <row r="607" s="10" customFormat="1" ht="17.25" customHeight="1" spans="1:2">
      <c r="A607" s="18"/>
      <c r="B607" s="32"/>
    </row>
    <row r="608" s="10" customFormat="1" ht="17.25" customHeight="1" spans="1:2">
      <c r="A608" s="18"/>
      <c r="B608" s="32"/>
    </row>
    <row r="609" s="10" customFormat="1" ht="17.25" customHeight="1" spans="1:2">
      <c r="A609" s="18"/>
      <c r="B609" s="32"/>
    </row>
    <row r="610" s="10" customFormat="1" ht="17.25" customHeight="1" spans="1:2">
      <c r="A610" s="18"/>
      <c r="B610" s="32"/>
    </row>
    <row r="611" s="10" customFormat="1" ht="17.25" customHeight="1" spans="1:2">
      <c r="A611" s="18"/>
      <c r="B611" s="32"/>
    </row>
    <row r="612" s="10" customFormat="1" ht="17.25" customHeight="1" spans="1:2">
      <c r="A612" s="18"/>
      <c r="B612" s="32"/>
    </row>
    <row r="613" s="10" customFormat="1" ht="17.25" customHeight="1" spans="1:2">
      <c r="A613" s="18"/>
      <c r="B613" s="32"/>
    </row>
    <row r="614" s="10" customFormat="1" ht="17.25" customHeight="1" spans="1:2">
      <c r="A614" s="18"/>
      <c r="B614" s="32"/>
    </row>
    <row r="615" s="10" customFormat="1" ht="17.25" customHeight="1" spans="1:2">
      <c r="A615" s="18"/>
      <c r="B615" s="32"/>
    </row>
    <row r="616" s="10" customFormat="1" ht="17.25" customHeight="1" spans="1:2">
      <c r="A616" s="18"/>
      <c r="B616" s="32"/>
    </row>
    <row r="617" s="10" customFormat="1" ht="17.25" customHeight="1" spans="1:2">
      <c r="A617" s="18"/>
      <c r="B617" s="32"/>
    </row>
    <row r="618" s="10" customFormat="1" ht="17.25" customHeight="1" spans="1:2">
      <c r="A618" s="18"/>
      <c r="B618" s="32"/>
    </row>
    <row r="619" s="10" customFormat="1" ht="17.25" customHeight="1" spans="1:2">
      <c r="A619" s="18"/>
      <c r="B619" s="32"/>
    </row>
    <row r="620" s="10" customFormat="1" ht="17.25" customHeight="1" spans="1:2">
      <c r="A620" s="18"/>
      <c r="B620" s="32"/>
    </row>
    <row r="621" s="10" customFormat="1" ht="17.25" customHeight="1" spans="1:2">
      <c r="A621" s="18"/>
      <c r="B621" s="32"/>
    </row>
    <row r="622" s="10" customFormat="1" ht="17.25" customHeight="1" spans="1:2">
      <c r="A622" s="18"/>
      <c r="B622" s="32"/>
    </row>
    <row r="623" s="10" customFormat="1" ht="17.25" customHeight="1" spans="1:2">
      <c r="A623" s="18"/>
      <c r="B623" s="32"/>
    </row>
    <row r="624" s="10" customFormat="1" ht="17.25" customHeight="1" spans="1:2">
      <c r="A624" s="18"/>
      <c r="B624" s="32"/>
    </row>
    <row r="625" s="10" customFormat="1" ht="17.25" customHeight="1" spans="1:2">
      <c r="A625" s="18"/>
      <c r="B625" s="32"/>
    </row>
    <row r="626" s="10" customFormat="1" ht="17.25" customHeight="1" spans="1:2">
      <c r="A626" s="18"/>
      <c r="B626" s="32"/>
    </row>
    <row r="627" s="10" customFormat="1" ht="17.25" customHeight="1" spans="1:2">
      <c r="A627" s="18"/>
      <c r="B627" s="32"/>
    </row>
    <row r="628" s="10" customFormat="1" ht="17.25" customHeight="1" spans="1:2">
      <c r="A628" s="18"/>
      <c r="B628" s="32"/>
    </row>
    <row r="629" s="10" customFormat="1" ht="17.25" customHeight="1" spans="1:2">
      <c r="A629" s="18"/>
      <c r="B629" s="32"/>
    </row>
    <row r="630" s="10" customFormat="1" ht="17.25" customHeight="1" spans="1:2">
      <c r="A630" s="18"/>
      <c r="B630" s="32"/>
    </row>
    <row r="631" s="10" customFormat="1" ht="17.25" customHeight="1" spans="1:2">
      <c r="A631" s="18"/>
      <c r="B631" s="32"/>
    </row>
    <row r="632" s="10" customFormat="1" ht="17.1" customHeight="1" spans="1:2">
      <c r="A632" s="18"/>
      <c r="B632" s="32"/>
    </row>
    <row r="633" s="10" customFormat="1" ht="17.1" customHeight="1" spans="1:2">
      <c r="A633" s="18"/>
      <c r="B633" s="32"/>
    </row>
    <row r="634" s="10" customFormat="1" ht="17.1" customHeight="1" spans="1:2">
      <c r="A634" s="18"/>
      <c r="B634" s="32"/>
    </row>
    <row r="635" s="10" customFormat="1" ht="17.1" customHeight="1" spans="1:2">
      <c r="A635" s="18"/>
      <c r="B635" s="32"/>
    </row>
    <row r="636" s="10" customFormat="1" ht="17.1" customHeight="1" spans="1:2">
      <c r="A636" s="18"/>
      <c r="B636" s="32"/>
    </row>
    <row r="637" s="10" customFormat="1" ht="17.1" customHeight="1" spans="1:2">
      <c r="A637" s="18"/>
      <c r="B637" s="32"/>
    </row>
    <row r="638" s="10" customFormat="1" ht="17.1" customHeight="1" spans="1:2">
      <c r="A638" s="18"/>
      <c r="B638" s="32"/>
    </row>
    <row r="639" s="10" customFormat="1" ht="17.1" customHeight="1" spans="1:2">
      <c r="A639" s="18"/>
      <c r="B639" s="32"/>
    </row>
    <row r="640" s="10" customFormat="1" ht="17.1" customHeight="1" spans="1:2">
      <c r="A640" s="18"/>
      <c r="B640" s="32"/>
    </row>
    <row r="641" s="10" customFormat="1" ht="17.1" customHeight="1" spans="1:2">
      <c r="A641" s="18"/>
      <c r="B641" s="32"/>
    </row>
    <row r="642" s="10" customFormat="1" ht="17.1" customHeight="1" spans="1:2">
      <c r="A642" s="18"/>
      <c r="B642" s="32"/>
    </row>
    <row r="643" s="10" customFormat="1" ht="17.1" customHeight="1" spans="1:2">
      <c r="A643" s="18"/>
      <c r="B643" s="32"/>
    </row>
    <row r="644" s="10" customFormat="1" ht="17.1" customHeight="1" spans="1:2">
      <c r="A644" s="18"/>
      <c r="B644" s="32"/>
    </row>
    <row r="645" s="10" customFormat="1" ht="17.1" customHeight="1" spans="1:2">
      <c r="A645" s="18"/>
      <c r="B645" s="32"/>
    </row>
    <row r="646" s="10" customFormat="1" ht="17.1" customHeight="1" spans="1:2">
      <c r="A646" s="18"/>
      <c r="B646" s="32"/>
    </row>
    <row r="647" s="10" customFormat="1" ht="17.1" customHeight="1" spans="1:2">
      <c r="A647" s="18"/>
      <c r="B647" s="32"/>
    </row>
    <row r="648" s="10" customFormat="1" ht="17.1" customHeight="1" spans="1:2">
      <c r="A648" s="18"/>
      <c r="B648" s="32"/>
    </row>
    <row r="649" s="10" customFormat="1" ht="17.1" customHeight="1" spans="1:2">
      <c r="A649" s="18"/>
      <c r="B649" s="32"/>
    </row>
    <row r="650" s="10" customFormat="1" ht="17.1" customHeight="1" spans="1:2">
      <c r="A650" s="18"/>
      <c r="B650" s="32"/>
    </row>
    <row r="651" s="10" customFormat="1" ht="17.1" customHeight="1" spans="1:2">
      <c r="A651" s="18"/>
      <c r="B651" s="32"/>
    </row>
    <row r="652" s="10" customFormat="1" ht="17.1" customHeight="1" spans="1:2">
      <c r="A652" s="18"/>
      <c r="B652" s="32"/>
    </row>
    <row r="653" s="10" customFormat="1" ht="17.1" customHeight="1" spans="1:2">
      <c r="A653" s="18"/>
      <c r="B653" s="32"/>
    </row>
    <row r="654" s="10" customFormat="1" ht="17.1" customHeight="1" spans="1:2">
      <c r="A654" s="18"/>
      <c r="B654" s="32"/>
    </row>
    <row r="655" s="10" customFormat="1" ht="17.1" customHeight="1" spans="1:2">
      <c r="A655" s="18"/>
      <c r="B655" s="32"/>
    </row>
    <row r="656" s="10" customFormat="1" ht="17.1" customHeight="1" spans="1:2">
      <c r="A656" s="18"/>
      <c r="B656" s="32"/>
    </row>
    <row r="657" s="10" customFormat="1" ht="17.1" customHeight="1" spans="1:2">
      <c r="A657" s="18"/>
      <c r="B657" s="32"/>
    </row>
    <row r="658" s="10" customFormat="1" ht="17.1" customHeight="1" spans="1:2">
      <c r="A658" s="18"/>
      <c r="B658" s="32"/>
    </row>
    <row r="659" s="10" customFormat="1" ht="17.1" customHeight="1" spans="1:2">
      <c r="A659" s="18"/>
      <c r="B659" s="32"/>
    </row>
    <row r="660" s="10" customFormat="1" ht="17.1" customHeight="1" spans="1:2">
      <c r="A660" s="18"/>
      <c r="B660" s="32"/>
    </row>
    <row r="661" s="10" customFormat="1" ht="17.25" customHeight="1" spans="1:2">
      <c r="A661" s="18"/>
      <c r="B661" s="32"/>
    </row>
    <row r="662" s="10" customFormat="1" ht="17.25" customHeight="1" spans="1:2">
      <c r="A662" s="18"/>
      <c r="B662" s="32"/>
    </row>
    <row r="663" s="10" customFormat="1" ht="17.25" customHeight="1" spans="1:2">
      <c r="A663" s="18"/>
      <c r="B663" s="32"/>
    </row>
    <row r="664" s="10" customFormat="1" ht="17.25" customHeight="1" spans="1:2">
      <c r="A664" s="18"/>
      <c r="B664" s="32"/>
    </row>
    <row r="665" s="10" customFormat="1" ht="17.25" customHeight="1" spans="1:2">
      <c r="A665" s="18"/>
      <c r="B665" s="32"/>
    </row>
    <row r="666" s="10" customFormat="1" ht="17.25" customHeight="1" spans="1:2">
      <c r="A666" s="18"/>
      <c r="B666" s="32"/>
    </row>
    <row r="667" s="10" customFormat="1" ht="17.25" customHeight="1" spans="1:2">
      <c r="A667" s="18"/>
      <c r="B667" s="32"/>
    </row>
    <row r="668" s="10" customFormat="1" ht="17.25" customHeight="1" spans="1:2">
      <c r="A668" s="18"/>
      <c r="B668" s="32"/>
    </row>
    <row r="669" s="10" customFormat="1" ht="17.25" customHeight="1" spans="1:2">
      <c r="A669" s="18"/>
      <c r="B669" s="32"/>
    </row>
    <row r="670" s="10" customFormat="1" ht="17.25" customHeight="1" spans="1:2">
      <c r="A670" s="18"/>
      <c r="B670" s="32"/>
    </row>
    <row r="671" s="10" customFormat="1" ht="17.25" customHeight="1" spans="1:2">
      <c r="A671" s="18"/>
      <c r="B671" s="32"/>
    </row>
    <row r="672" s="10" customFormat="1" ht="17.25" customHeight="1" spans="1:2">
      <c r="A672" s="18"/>
      <c r="B672" s="32"/>
    </row>
    <row r="673" s="10" customFormat="1" ht="17.25" customHeight="1" spans="1:2">
      <c r="A673" s="18"/>
      <c r="B673" s="32"/>
    </row>
    <row r="674" s="10" customFormat="1" ht="17.25" customHeight="1" spans="1:2">
      <c r="A674" s="18"/>
      <c r="B674" s="32"/>
    </row>
    <row r="675" s="10" customFormat="1" ht="17.25" customHeight="1" spans="1:2">
      <c r="A675" s="18"/>
      <c r="B675" s="32"/>
    </row>
    <row r="676" s="10" customFormat="1" ht="17.25" customHeight="1" spans="1:2">
      <c r="A676" s="18"/>
      <c r="B676" s="32"/>
    </row>
    <row r="677" s="10" customFormat="1" ht="17.25" customHeight="1" spans="1:2">
      <c r="A677" s="18"/>
      <c r="B677" s="32"/>
    </row>
    <row r="678" s="10" customFormat="1" ht="17.25" customHeight="1" spans="1:2">
      <c r="A678" s="18"/>
      <c r="B678" s="32"/>
    </row>
    <row r="679" s="10" customFormat="1" ht="17.25" customHeight="1" spans="1:2">
      <c r="A679" s="18"/>
      <c r="B679" s="32"/>
    </row>
    <row r="680" s="10" customFormat="1" ht="17.25" customHeight="1" spans="1:2">
      <c r="A680" s="18"/>
      <c r="B680" s="32"/>
    </row>
    <row r="681" s="10" customFormat="1" ht="17.25" customHeight="1" spans="1:2">
      <c r="A681" s="18"/>
      <c r="B681" s="32"/>
    </row>
    <row r="682" s="10" customFormat="1" ht="17.25" customHeight="1" spans="1:2">
      <c r="A682" s="18"/>
      <c r="B682" s="32"/>
    </row>
    <row r="683" s="10" customFormat="1" ht="17.25" customHeight="1" spans="1:2">
      <c r="A683" s="18"/>
      <c r="B683" s="32"/>
    </row>
    <row r="684" s="10" customFormat="1" ht="17.25" customHeight="1" spans="1:2">
      <c r="A684" s="18"/>
      <c r="B684" s="32"/>
    </row>
    <row r="685" s="10" customFormat="1" ht="17.25" customHeight="1" spans="1:2">
      <c r="A685" s="18"/>
      <c r="B685" s="32"/>
    </row>
    <row r="686" s="10" customFormat="1" ht="17.25" customHeight="1" spans="1:2">
      <c r="A686" s="18"/>
      <c r="B686" s="32"/>
    </row>
    <row r="687" s="10" customFormat="1" ht="17.25" customHeight="1" spans="1:2">
      <c r="A687" s="18"/>
      <c r="B687" s="32"/>
    </row>
    <row r="688" s="10" customFormat="1" ht="17.25" customHeight="1" spans="1:2">
      <c r="A688" s="16" t="s">
        <v>607</v>
      </c>
      <c r="B688" s="19">
        <v>20157</v>
      </c>
    </row>
    <row r="689" s="10" customFormat="1" ht="15.6" customHeight="1"/>
  </sheetData>
  <mergeCells count="3">
    <mergeCell ref="A1:B1"/>
    <mergeCell ref="A2:B2"/>
    <mergeCell ref="A3:B3"/>
  </mergeCells>
  <printOptions horizontalCentered="1" verticalCentered="1" gridLines="1"/>
  <pageMargins left="3" right="2" top="1" bottom="1" header="0" footer="0"/>
  <pageSetup paperSize="1" scale="65" fitToWidth="4" orientation="landscape" blackAndWhite="1"/>
  <headerFooter alignWithMargins="0">
    <oddHeader>&amp;C@$</oddHeader>
    <oddFooter>&amp;C@&amp;- &amp;P&amp;-$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showZeros="0" workbookViewId="0">
      <selection activeCell="A1" sqref="A1:D1"/>
    </sheetView>
  </sheetViews>
  <sheetFormatPr defaultColWidth="9.125" defaultRowHeight="14.25"/>
  <cols>
    <col min="1" max="1" width="30.125" style="10" customWidth="1"/>
    <col min="2" max="4" width="18" style="10" customWidth="1"/>
    <col min="5" max="9" width="9.125" style="10" hidden="1" customWidth="1"/>
  </cols>
  <sheetData>
    <row r="1" s="10" customFormat="1" ht="33.95" customHeight="1" spans="1:4">
      <c r="A1" s="11" t="s">
        <v>8</v>
      </c>
      <c r="B1" s="11"/>
      <c r="C1" s="11"/>
      <c r="D1" s="11"/>
    </row>
    <row r="2" s="10" customFormat="1" ht="17.1" customHeight="1" spans="1:4">
      <c r="A2" s="12" t="s">
        <v>4</v>
      </c>
      <c r="B2" s="12"/>
      <c r="C2" s="12"/>
      <c r="D2" s="12"/>
    </row>
    <row r="3" s="10" customFormat="1" ht="17.1" customHeight="1" spans="1:4">
      <c r="A3" s="12" t="s">
        <v>41</v>
      </c>
      <c r="B3" s="12"/>
      <c r="C3" s="12"/>
      <c r="D3" s="12"/>
    </row>
    <row r="4" s="10" customFormat="1" ht="18.75" customHeight="1" spans="1:9">
      <c r="A4" s="16" t="s">
        <v>42</v>
      </c>
      <c r="B4" s="16" t="s">
        <v>608</v>
      </c>
      <c r="C4" s="16" t="s">
        <v>609</v>
      </c>
      <c r="D4" s="16" t="s">
        <v>43</v>
      </c>
      <c r="E4" s="65"/>
      <c r="F4" s="66"/>
      <c r="G4" s="66"/>
      <c r="H4" s="66"/>
      <c r="I4" s="66"/>
    </row>
    <row r="5" s="10" customFormat="1" ht="17.1" customHeight="1" spans="1:9">
      <c r="A5" s="18" t="s">
        <v>610</v>
      </c>
      <c r="B5" s="19">
        <v>13180</v>
      </c>
      <c r="C5" s="19">
        <v>13872</v>
      </c>
      <c r="D5" s="19">
        <v>13872</v>
      </c>
      <c r="E5" s="65"/>
      <c r="F5" s="66"/>
      <c r="G5" s="66"/>
      <c r="H5" s="66"/>
      <c r="I5" s="66"/>
    </row>
    <row r="6" s="10" customFormat="1" ht="17.1" customHeight="1" spans="1:9">
      <c r="A6" s="18" t="s">
        <v>611</v>
      </c>
      <c r="B6" s="19">
        <v>0</v>
      </c>
      <c r="C6" s="19">
        <v>0</v>
      </c>
      <c r="D6" s="19">
        <v>0</v>
      </c>
      <c r="E6" s="65"/>
      <c r="F6" s="66"/>
      <c r="G6" s="66"/>
      <c r="H6" s="66"/>
      <c r="I6" s="66"/>
    </row>
    <row r="7" s="10" customFormat="1" ht="17.1" customHeight="1" spans="1:9">
      <c r="A7" s="18" t="s">
        <v>612</v>
      </c>
      <c r="B7" s="19">
        <v>73</v>
      </c>
      <c r="C7" s="19">
        <v>79</v>
      </c>
      <c r="D7" s="19">
        <v>79</v>
      </c>
      <c r="E7" s="65"/>
      <c r="F7" s="66"/>
      <c r="G7" s="66"/>
      <c r="H7" s="66"/>
      <c r="I7" s="66"/>
    </row>
    <row r="8" s="10" customFormat="1" ht="17.1" customHeight="1" spans="1:9">
      <c r="A8" s="18" t="s">
        <v>613</v>
      </c>
      <c r="B8" s="19">
        <v>5592</v>
      </c>
      <c r="C8" s="19">
        <v>7153</v>
      </c>
      <c r="D8" s="19">
        <v>7153</v>
      </c>
      <c r="E8" s="65"/>
      <c r="F8" s="66"/>
      <c r="G8" s="66"/>
      <c r="H8" s="66"/>
      <c r="I8" s="66"/>
    </row>
    <row r="9" s="10" customFormat="1" ht="17.1" customHeight="1" spans="1:9">
      <c r="A9" s="18" t="s">
        <v>614</v>
      </c>
      <c r="B9" s="19">
        <v>27402</v>
      </c>
      <c r="C9" s="19">
        <v>36988</v>
      </c>
      <c r="D9" s="19">
        <v>36988</v>
      </c>
      <c r="E9" s="65"/>
      <c r="F9" s="66"/>
      <c r="G9" s="66"/>
      <c r="H9" s="66"/>
      <c r="I9" s="66"/>
    </row>
    <row r="10" s="10" customFormat="1" ht="17.1" customHeight="1" spans="1:9">
      <c r="A10" s="18" t="s">
        <v>615</v>
      </c>
      <c r="B10" s="19">
        <v>177</v>
      </c>
      <c r="C10" s="19">
        <v>206</v>
      </c>
      <c r="D10" s="19">
        <v>206</v>
      </c>
      <c r="E10" s="65"/>
      <c r="F10" s="66"/>
      <c r="G10" s="66"/>
      <c r="H10" s="66"/>
      <c r="I10" s="66"/>
    </row>
    <row r="11" s="10" customFormat="1" ht="17.1" customHeight="1" spans="1:9">
      <c r="A11" s="18" t="s">
        <v>616</v>
      </c>
      <c r="B11" s="19">
        <v>1315</v>
      </c>
      <c r="C11" s="19">
        <v>1731</v>
      </c>
      <c r="D11" s="19">
        <v>1731</v>
      </c>
      <c r="E11" s="65"/>
      <c r="F11" s="66"/>
      <c r="G11" s="66"/>
      <c r="H11" s="66"/>
      <c r="I11" s="66"/>
    </row>
    <row r="12" s="10" customFormat="1" ht="17.1" customHeight="1" spans="1:9">
      <c r="A12" s="18" t="s">
        <v>617</v>
      </c>
      <c r="B12" s="19">
        <v>13297</v>
      </c>
      <c r="C12" s="19">
        <v>26412</v>
      </c>
      <c r="D12" s="19">
        <v>26412</v>
      </c>
      <c r="E12" s="65"/>
      <c r="F12" s="66"/>
      <c r="G12" s="66"/>
      <c r="H12" s="66"/>
      <c r="I12" s="66"/>
    </row>
    <row r="13" s="10" customFormat="1" ht="17.1" customHeight="1" spans="1:9">
      <c r="A13" s="18" t="s">
        <v>618</v>
      </c>
      <c r="B13" s="19">
        <v>9119</v>
      </c>
      <c r="C13" s="19">
        <v>10813</v>
      </c>
      <c r="D13" s="19">
        <v>10813</v>
      </c>
      <c r="E13" s="65"/>
      <c r="F13" s="66"/>
      <c r="G13" s="66"/>
      <c r="H13" s="66"/>
      <c r="I13" s="66"/>
    </row>
    <row r="14" s="10" customFormat="1" ht="17.1" customHeight="1" spans="1:9">
      <c r="A14" s="18" t="s">
        <v>619</v>
      </c>
      <c r="B14" s="19">
        <v>696</v>
      </c>
      <c r="C14" s="19">
        <v>4069</v>
      </c>
      <c r="D14" s="19">
        <v>4069</v>
      </c>
      <c r="E14" s="65"/>
      <c r="F14" s="66"/>
      <c r="G14" s="66"/>
      <c r="H14" s="66"/>
      <c r="I14" s="66"/>
    </row>
    <row r="15" s="10" customFormat="1" ht="17.1" customHeight="1" spans="1:9">
      <c r="A15" s="18" t="s">
        <v>620</v>
      </c>
      <c r="B15" s="19">
        <v>8230</v>
      </c>
      <c r="C15" s="19">
        <v>8255</v>
      </c>
      <c r="D15" s="19">
        <v>8255</v>
      </c>
      <c r="E15" s="65"/>
      <c r="F15" s="66"/>
      <c r="G15" s="66"/>
      <c r="H15" s="66"/>
      <c r="I15" s="66"/>
    </row>
    <row r="16" s="10" customFormat="1" ht="17.1" customHeight="1" spans="1:9">
      <c r="A16" s="18" t="s">
        <v>621</v>
      </c>
      <c r="B16" s="19">
        <v>10152</v>
      </c>
      <c r="C16" s="19">
        <v>42353</v>
      </c>
      <c r="D16" s="19">
        <v>42119</v>
      </c>
      <c r="E16" s="65"/>
      <c r="F16" s="66"/>
      <c r="G16" s="66"/>
      <c r="H16" s="66"/>
      <c r="I16" s="66"/>
    </row>
    <row r="17" s="10" customFormat="1" ht="17.1" customHeight="1" spans="1:9">
      <c r="A17" s="18" t="s">
        <v>622</v>
      </c>
      <c r="B17" s="19">
        <v>1546</v>
      </c>
      <c r="C17" s="19">
        <v>1646</v>
      </c>
      <c r="D17" s="19">
        <v>1646</v>
      </c>
      <c r="E17" s="65"/>
      <c r="F17" s="66"/>
      <c r="G17" s="66"/>
      <c r="H17" s="66"/>
      <c r="I17" s="66"/>
    </row>
    <row r="18" s="10" customFormat="1" ht="17.1" customHeight="1" spans="1:9">
      <c r="A18" s="18" t="s">
        <v>623</v>
      </c>
      <c r="B18" s="19">
        <v>1457</v>
      </c>
      <c r="C18" s="19">
        <v>2893</v>
      </c>
      <c r="D18" s="19">
        <v>2844</v>
      </c>
      <c r="E18" s="65"/>
      <c r="F18" s="66"/>
      <c r="G18" s="66"/>
      <c r="H18" s="66"/>
      <c r="I18" s="66"/>
    </row>
    <row r="19" s="10" customFormat="1" ht="17.1" customHeight="1" spans="1:9">
      <c r="A19" s="18" t="s">
        <v>624</v>
      </c>
      <c r="B19" s="19">
        <v>272</v>
      </c>
      <c r="C19" s="19">
        <v>7386</v>
      </c>
      <c r="D19" s="19">
        <v>7386</v>
      </c>
      <c r="E19" s="65"/>
      <c r="F19" s="66"/>
      <c r="G19" s="66"/>
      <c r="H19" s="66"/>
      <c r="I19" s="66"/>
    </row>
    <row r="20" s="10" customFormat="1" ht="17.1" customHeight="1" spans="1:9">
      <c r="A20" s="18" t="s">
        <v>625</v>
      </c>
      <c r="B20" s="19">
        <v>0</v>
      </c>
      <c r="C20" s="19">
        <v>6</v>
      </c>
      <c r="D20" s="19">
        <v>6</v>
      </c>
      <c r="E20" s="65"/>
      <c r="F20" s="66"/>
      <c r="G20" s="66"/>
      <c r="H20" s="66"/>
      <c r="I20" s="66"/>
    </row>
    <row r="21" s="10" customFormat="1" ht="17.1" customHeight="1" spans="1:9">
      <c r="A21" s="18" t="s">
        <v>626</v>
      </c>
      <c r="B21" s="19">
        <v>0</v>
      </c>
      <c r="C21" s="19">
        <v>0</v>
      </c>
      <c r="D21" s="19">
        <v>0</v>
      </c>
      <c r="E21" s="65"/>
      <c r="F21" s="66"/>
      <c r="G21" s="66"/>
      <c r="H21" s="66"/>
      <c r="I21" s="66"/>
    </row>
    <row r="22" s="10" customFormat="1" ht="17.1" customHeight="1" spans="1:9">
      <c r="A22" s="18" t="s">
        <v>627</v>
      </c>
      <c r="B22" s="19">
        <v>287</v>
      </c>
      <c r="C22" s="19">
        <v>1727</v>
      </c>
      <c r="D22" s="19">
        <v>1727</v>
      </c>
      <c r="E22" s="65"/>
      <c r="F22" s="66"/>
      <c r="G22" s="66"/>
      <c r="H22" s="66"/>
      <c r="I22" s="66"/>
    </row>
    <row r="23" s="10" customFormat="1" ht="17.1" customHeight="1" spans="1:9">
      <c r="A23" s="18" t="s">
        <v>628</v>
      </c>
      <c r="B23" s="19">
        <v>5939</v>
      </c>
      <c r="C23" s="19">
        <v>18104</v>
      </c>
      <c r="D23" s="19">
        <v>16968</v>
      </c>
      <c r="E23" s="65"/>
      <c r="F23" s="66"/>
      <c r="G23" s="66"/>
      <c r="H23" s="66"/>
      <c r="I23" s="66"/>
    </row>
    <row r="24" s="10" customFormat="1" ht="17.1" customHeight="1" spans="1:9">
      <c r="A24" s="18" t="s">
        <v>629</v>
      </c>
      <c r="B24" s="19">
        <v>207</v>
      </c>
      <c r="C24" s="19">
        <v>183</v>
      </c>
      <c r="D24" s="19">
        <v>183</v>
      </c>
      <c r="E24" s="65"/>
      <c r="F24" s="66"/>
      <c r="G24" s="66"/>
      <c r="H24" s="66"/>
      <c r="I24" s="66"/>
    </row>
    <row r="25" s="10" customFormat="1" ht="17.1" customHeight="1" spans="1:9">
      <c r="A25" s="18" t="s">
        <v>630</v>
      </c>
      <c r="B25" s="19">
        <v>3000</v>
      </c>
      <c r="C25" s="19">
        <v>0</v>
      </c>
      <c r="D25" s="19">
        <v>0</v>
      </c>
      <c r="E25" s="65"/>
      <c r="F25" s="66"/>
      <c r="G25" s="66"/>
      <c r="H25" s="66"/>
      <c r="I25" s="66"/>
    </row>
    <row r="26" s="10" customFormat="1" ht="17.1" customHeight="1" spans="1:9">
      <c r="A26" s="18" t="s">
        <v>631</v>
      </c>
      <c r="B26" s="19">
        <v>22</v>
      </c>
      <c r="C26" s="19">
        <v>0</v>
      </c>
      <c r="D26" s="19">
        <v>0</v>
      </c>
      <c r="E26" s="65"/>
      <c r="F26" s="66"/>
      <c r="G26" s="66"/>
      <c r="H26" s="66"/>
      <c r="I26" s="66"/>
    </row>
    <row r="27" s="10" customFormat="1" ht="17.1" customHeight="1" spans="1:9">
      <c r="A27" s="18" t="s">
        <v>632</v>
      </c>
      <c r="B27" s="19">
        <v>0</v>
      </c>
      <c r="C27" s="19">
        <v>1222</v>
      </c>
      <c r="D27" s="19">
        <v>1222</v>
      </c>
      <c r="E27" s="65"/>
      <c r="F27" s="66"/>
      <c r="G27" s="66"/>
      <c r="H27" s="66"/>
      <c r="I27" s="66"/>
    </row>
    <row r="28" s="10" customFormat="1" ht="17.1" customHeight="1" spans="1:9">
      <c r="A28" s="18" t="s">
        <v>633</v>
      </c>
      <c r="B28" s="19">
        <v>0</v>
      </c>
      <c r="C28" s="19">
        <v>12</v>
      </c>
      <c r="D28" s="19">
        <v>12</v>
      </c>
      <c r="E28" s="65"/>
      <c r="F28" s="66"/>
      <c r="G28" s="66"/>
      <c r="H28" s="66"/>
      <c r="I28" s="66"/>
    </row>
    <row r="29" s="10" customFormat="1" ht="17.1" customHeight="1" spans="1:9">
      <c r="A29" s="18"/>
      <c r="B29" s="32"/>
      <c r="C29" s="32"/>
      <c r="D29" s="32"/>
      <c r="E29" s="65"/>
      <c r="F29" s="66"/>
      <c r="G29" s="66"/>
      <c r="H29" s="66"/>
      <c r="I29" s="66"/>
    </row>
    <row r="30" s="10" customFormat="1" ht="17.1" customHeight="1" spans="1:9">
      <c r="A30" s="18"/>
      <c r="B30" s="32"/>
      <c r="C30" s="32"/>
      <c r="D30" s="32"/>
      <c r="E30" s="65"/>
      <c r="F30" s="66"/>
      <c r="G30" s="66"/>
      <c r="H30" s="66"/>
      <c r="I30" s="66"/>
    </row>
    <row r="31" s="10" customFormat="1" ht="17.1" customHeight="1" spans="1:9">
      <c r="A31" s="18"/>
      <c r="B31" s="32"/>
      <c r="C31" s="32"/>
      <c r="D31" s="32"/>
      <c r="E31" s="65"/>
      <c r="F31" s="66"/>
      <c r="G31" s="66"/>
      <c r="H31" s="66"/>
      <c r="I31" s="66"/>
    </row>
    <row r="32" s="10" customFormat="1" ht="17.1" customHeight="1" spans="1:9">
      <c r="A32" s="18"/>
      <c r="B32" s="32"/>
      <c r="C32" s="32"/>
      <c r="D32" s="32"/>
      <c r="E32" s="65"/>
      <c r="F32" s="66"/>
      <c r="G32" s="66"/>
      <c r="H32" s="66"/>
      <c r="I32" s="66"/>
    </row>
    <row r="33" s="10" customFormat="1" ht="17.1" customHeight="1" spans="1:9">
      <c r="A33" s="18"/>
      <c r="B33" s="32"/>
      <c r="C33" s="32"/>
      <c r="D33" s="32"/>
      <c r="E33" s="65"/>
      <c r="F33" s="66"/>
      <c r="G33" s="66"/>
      <c r="H33" s="66"/>
      <c r="I33" s="66"/>
    </row>
    <row r="34" s="10" customFormat="1" ht="17.1" customHeight="1" spans="1:9">
      <c r="A34" s="18"/>
      <c r="B34" s="32"/>
      <c r="C34" s="32"/>
      <c r="D34" s="32"/>
      <c r="E34" s="65"/>
      <c r="F34" s="66"/>
      <c r="G34" s="66"/>
      <c r="H34" s="66"/>
      <c r="I34" s="66"/>
    </row>
    <row r="35" s="10" customFormat="1" ht="17.1" customHeight="1" spans="1:9">
      <c r="A35" s="18"/>
      <c r="B35" s="32"/>
      <c r="C35" s="32"/>
      <c r="D35" s="32"/>
      <c r="E35" s="65"/>
      <c r="F35" s="66"/>
      <c r="G35" s="66"/>
      <c r="H35" s="66"/>
      <c r="I35" s="66"/>
    </row>
    <row r="36" s="10" customFormat="1" ht="17.1" customHeight="1" spans="1:9">
      <c r="A36" s="18"/>
      <c r="B36" s="32"/>
      <c r="C36" s="32"/>
      <c r="D36" s="32"/>
      <c r="E36" s="65"/>
      <c r="F36" s="66"/>
      <c r="G36" s="66"/>
      <c r="H36" s="66"/>
      <c r="I36" s="66"/>
    </row>
    <row r="37" s="10" customFormat="1" ht="17.1" customHeight="1" spans="1:9">
      <c r="A37" s="18"/>
      <c r="B37" s="32"/>
      <c r="C37" s="32"/>
      <c r="D37" s="32"/>
      <c r="E37" s="65"/>
      <c r="F37" s="66"/>
      <c r="G37" s="66"/>
      <c r="H37" s="66"/>
      <c r="I37" s="66"/>
    </row>
    <row r="38" s="10" customFormat="1" ht="17.1" customHeight="1" spans="1:9">
      <c r="A38" s="18"/>
      <c r="B38" s="32"/>
      <c r="C38" s="32"/>
      <c r="D38" s="32"/>
      <c r="E38" s="65"/>
      <c r="F38" s="66"/>
      <c r="G38" s="66"/>
      <c r="H38" s="66"/>
      <c r="I38" s="66"/>
    </row>
    <row r="39" s="10" customFormat="1" ht="17.1" customHeight="1" spans="1:9">
      <c r="A39" s="18"/>
      <c r="B39" s="32"/>
      <c r="C39" s="32"/>
      <c r="D39" s="32"/>
      <c r="E39" s="65"/>
      <c r="F39" s="66"/>
      <c r="G39" s="66"/>
      <c r="H39" s="66"/>
      <c r="I39" s="66"/>
    </row>
    <row r="40" s="10" customFormat="1" ht="17.1" customHeight="1" spans="1:9">
      <c r="A40" s="16" t="s">
        <v>634</v>
      </c>
      <c r="B40" s="19">
        <v>101963</v>
      </c>
      <c r="C40" s="19">
        <v>185110</v>
      </c>
      <c r="D40" s="19">
        <v>183691</v>
      </c>
      <c r="E40" s="65"/>
      <c r="F40" s="66"/>
      <c r="G40" s="66"/>
      <c r="H40" s="66"/>
      <c r="I40" s="66"/>
    </row>
    <row r="41" s="10" customFormat="1" ht="18.75" customHeight="1"/>
  </sheetData>
  <mergeCells count="3">
    <mergeCell ref="A1:D1"/>
    <mergeCell ref="A2:D2"/>
    <mergeCell ref="A3:D3"/>
  </mergeCells>
  <printOptions horizontalCentered="1" verticalCentered="1" gridLines="1"/>
  <pageMargins left="3" right="2" top="1" bottom="1" header="0" footer="0"/>
  <pageSetup paperSize="1" orientation="landscape" blackAndWhite="1"/>
  <headerFooter alignWithMargins="0">
    <oddHeader>&amp;C@$</oddHeader>
    <oddFooter>&amp;C@Page &amp;P$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93"/>
  <sheetViews>
    <sheetView showGridLines="0" showZeros="0" workbookViewId="0">
      <selection activeCell="A1" sqref="A1:B1"/>
    </sheetView>
  </sheetViews>
  <sheetFormatPr defaultColWidth="9.125" defaultRowHeight="14.25" outlineLevelCol="1"/>
  <cols>
    <col min="1" max="1" width="52.25" style="10" customWidth="1"/>
    <col min="2" max="2" width="20.5" style="10" customWidth="1"/>
  </cols>
  <sheetData>
    <row r="1" s="10" customFormat="1" ht="29.1" customHeight="1" spans="1:2">
      <c r="A1" s="11" t="s">
        <v>10</v>
      </c>
      <c r="B1" s="11"/>
    </row>
    <row r="2" s="10" customFormat="1" ht="17.1" customHeight="1" spans="1:2">
      <c r="A2" s="12" t="s">
        <v>9</v>
      </c>
      <c r="B2" s="12"/>
    </row>
    <row r="3" s="10" customFormat="1" ht="17.1" customHeight="1" spans="1:2">
      <c r="A3" s="12" t="s">
        <v>41</v>
      </c>
      <c r="B3" s="12"/>
    </row>
    <row r="4" s="10" customFormat="1" ht="17.1" customHeight="1" spans="1:2">
      <c r="A4" s="16" t="s">
        <v>42</v>
      </c>
      <c r="B4" s="16" t="s">
        <v>43</v>
      </c>
    </row>
    <row r="5" s="10" customFormat="1" ht="17.1" customHeight="1" spans="1:2">
      <c r="A5" s="18" t="s">
        <v>635</v>
      </c>
      <c r="B5" s="19">
        <v>13872</v>
      </c>
    </row>
    <row r="6" s="10" customFormat="1" ht="17.1" customHeight="1" spans="1:2">
      <c r="A6" s="18" t="s">
        <v>636</v>
      </c>
      <c r="B6" s="19">
        <v>509</v>
      </c>
    </row>
    <row r="7" s="10" customFormat="1" ht="17.1" customHeight="1" spans="1:2">
      <c r="A7" s="18" t="s">
        <v>637</v>
      </c>
      <c r="B7" s="19">
        <v>369</v>
      </c>
    </row>
    <row r="8" s="10" customFormat="1" ht="17.1" customHeight="1" spans="1:2">
      <c r="A8" s="18" t="s">
        <v>638</v>
      </c>
      <c r="B8" s="19">
        <v>87</v>
      </c>
    </row>
    <row r="9" s="10" customFormat="1" ht="17.1" customHeight="1" spans="1:2">
      <c r="A9" s="18" t="s">
        <v>639</v>
      </c>
      <c r="B9" s="19">
        <v>0</v>
      </c>
    </row>
    <row r="10" s="10" customFormat="1" ht="17.1" customHeight="1" spans="1:2">
      <c r="A10" s="18" t="s">
        <v>640</v>
      </c>
      <c r="B10" s="19">
        <v>40</v>
      </c>
    </row>
    <row r="11" s="10" customFormat="1" ht="17.1" customHeight="1" spans="1:2">
      <c r="A11" s="18" t="s">
        <v>641</v>
      </c>
      <c r="B11" s="19">
        <v>0</v>
      </c>
    </row>
    <row r="12" s="10" customFormat="1" ht="17.1" customHeight="1" spans="1:2">
      <c r="A12" s="18" t="s">
        <v>642</v>
      </c>
      <c r="B12" s="19">
        <v>0</v>
      </c>
    </row>
    <row r="13" s="10" customFormat="1" ht="17.1" customHeight="1" spans="1:2">
      <c r="A13" s="18" t="s">
        <v>643</v>
      </c>
      <c r="B13" s="19">
        <v>0</v>
      </c>
    </row>
    <row r="14" s="10" customFormat="1" ht="17.1" customHeight="1" spans="1:2">
      <c r="A14" s="18" t="s">
        <v>644</v>
      </c>
      <c r="B14" s="19">
        <v>1</v>
      </c>
    </row>
    <row r="15" s="10" customFormat="1" ht="17.1" customHeight="1" spans="1:2">
      <c r="A15" s="18" t="s">
        <v>645</v>
      </c>
      <c r="B15" s="19">
        <v>0</v>
      </c>
    </row>
    <row r="16" s="10" customFormat="1" ht="17.1" customHeight="1" spans="1:2">
      <c r="A16" s="18" t="s">
        <v>646</v>
      </c>
      <c r="B16" s="19">
        <v>0</v>
      </c>
    </row>
    <row r="17" s="10" customFormat="1" ht="17.1" customHeight="1" spans="1:2">
      <c r="A17" s="18" t="s">
        <v>647</v>
      </c>
      <c r="B17" s="19">
        <v>12</v>
      </c>
    </row>
    <row r="18" s="10" customFormat="1" ht="17.1" customHeight="1" spans="1:2">
      <c r="A18" s="18" t="s">
        <v>648</v>
      </c>
      <c r="B18" s="19">
        <v>505</v>
      </c>
    </row>
    <row r="19" s="10" customFormat="1" ht="17.1" customHeight="1" spans="1:2">
      <c r="A19" s="18" t="s">
        <v>637</v>
      </c>
      <c r="B19" s="19">
        <v>430</v>
      </c>
    </row>
    <row r="20" s="10" customFormat="1" ht="17.1" customHeight="1" spans="1:2">
      <c r="A20" s="18" t="s">
        <v>638</v>
      </c>
      <c r="B20" s="19">
        <v>32</v>
      </c>
    </row>
    <row r="21" s="10" customFormat="1" ht="17.1" customHeight="1" spans="1:2">
      <c r="A21" s="18" t="s">
        <v>639</v>
      </c>
      <c r="B21" s="19">
        <v>0</v>
      </c>
    </row>
    <row r="22" s="10" customFormat="1" ht="17.1" customHeight="1" spans="1:2">
      <c r="A22" s="18" t="s">
        <v>649</v>
      </c>
      <c r="B22" s="19">
        <v>35</v>
      </c>
    </row>
    <row r="23" s="10" customFormat="1" ht="17.1" customHeight="1" spans="1:2">
      <c r="A23" s="18" t="s">
        <v>650</v>
      </c>
      <c r="B23" s="19">
        <v>5</v>
      </c>
    </row>
    <row r="24" s="10" customFormat="1" ht="17.1" customHeight="1" spans="1:2">
      <c r="A24" s="18" t="s">
        <v>651</v>
      </c>
      <c r="B24" s="19">
        <v>0</v>
      </c>
    </row>
    <row r="25" s="10" customFormat="1" ht="17.1" customHeight="1" spans="1:2">
      <c r="A25" s="18" t="s">
        <v>646</v>
      </c>
      <c r="B25" s="19">
        <v>0</v>
      </c>
    </row>
    <row r="26" s="10" customFormat="1" ht="17.1" customHeight="1" spans="1:2">
      <c r="A26" s="18" t="s">
        <v>652</v>
      </c>
      <c r="B26" s="19">
        <v>3</v>
      </c>
    </row>
    <row r="27" s="10" customFormat="1" ht="17.1" customHeight="1" spans="1:2">
      <c r="A27" s="18" t="s">
        <v>653</v>
      </c>
      <c r="B27" s="19">
        <v>5189</v>
      </c>
    </row>
    <row r="28" s="10" customFormat="1" ht="17.1" customHeight="1" spans="1:2">
      <c r="A28" s="18" t="s">
        <v>637</v>
      </c>
      <c r="B28" s="19">
        <v>4131</v>
      </c>
    </row>
    <row r="29" s="10" customFormat="1" ht="17.1" customHeight="1" spans="1:2">
      <c r="A29" s="18" t="s">
        <v>638</v>
      </c>
      <c r="B29" s="19">
        <v>333</v>
      </c>
    </row>
    <row r="30" s="10" customFormat="1" ht="17.1" customHeight="1" spans="1:2">
      <c r="A30" s="18" t="s">
        <v>639</v>
      </c>
      <c r="B30" s="19">
        <v>110</v>
      </c>
    </row>
    <row r="31" s="10" customFormat="1" ht="17.1" customHeight="1" spans="1:2">
      <c r="A31" s="18" t="s">
        <v>654</v>
      </c>
      <c r="B31" s="19">
        <v>0</v>
      </c>
    </row>
    <row r="32" s="10" customFormat="1" ht="17.1" customHeight="1" spans="1:2">
      <c r="A32" s="18" t="s">
        <v>655</v>
      </c>
      <c r="B32" s="19">
        <v>0</v>
      </c>
    </row>
    <row r="33" s="10" customFormat="1" ht="17.1" customHeight="1" spans="1:2">
      <c r="A33" s="18" t="s">
        <v>656</v>
      </c>
      <c r="B33" s="19">
        <v>0</v>
      </c>
    </row>
    <row r="34" s="10" customFormat="1" ht="17.1" customHeight="1" spans="1:2">
      <c r="A34" s="18" t="s">
        <v>657</v>
      </c>
      <c r="B34" s="19">
        <v>0</v>
      </c>
    </row>
    <row r="35" s="10" customFormat="1" ht="17.1" customHeight="1" spans="1:2">
      <c r="A35" s="18" t="s">
        <v>658</v>
      </c>
      <c r="B35" s="19">
        <v>80</v>
      </c>
    </row>
    <row r="36" s="10" customFormat="1" ht="17.1" customHeight="1" spans="1:2">
      <c r="A36" s="18" t="s">
        <v>659</v>
      </c>
      <c r="B36" s="19">
        <v>0</v>
      </c>
    </row>
    <row r="37" s="10" customFormat="1" ht="17.1" customHeight="1" spans="1:2">
      <c r="A37" s="18" t="s">
        <v>646</v>
      </c>
      <c r="B37" s="19">
        <v>457</v>
      </c>
    </row>
    <row r="38" s="10" customFormat="1" ht="17.1" customHeight="1" spans="1:2">
      <c r="A38" s="18" t="s">
        <v>660</v>
      </c>
      <c r="B38" s="19">
        <v>78</v>
      </c>
    </row>
    <row r="39" s="10" customFormat="1" ht="17.1" customHeight="1" spans="1:2">
      <c r="A39" s="18" t="s">
        <v>661</v>
      </c>
      <c r="B39" s="19">
        <v>715</v>
      </c>
    </row>
    <row r="40" s="10" customFormat="1" ht="17.1" customHeight="1" spans="1:2">
      <c r="A40" s="18" t="s">
        <v>637</v>
      </c>
      <c r="B40" s="19">
        <v>266</v>
      </c>
    </row>
    <row r="41" s="10" customFormat="1" ht="17.1" customHeight="1" spans="1:2">
      <c r="A41" s="18" t="s">
        <v>638</v>
      </c>
      <c r="B41" s="19">
        <v>40</v>
      </c>
    </row>
    <row r="42" s="10" customFormat="1" ht="17.1" customHeight="1" spans="1:2">
      <c r="A42" s="18" t="s">
        <v>639</v>
      </c>
      <c r="B42" s="19">
        <v>0</v>
      </c>
    </row>
    <row r="43" s="10" customFormat="1" ht="17.1" customHeight="1" spans="1:2">
      <c r="A43" s="18" t="s">
        <v>662</v>
      </c>
      <c r="B43" s="19">
        <v>122</v>
      </c>
    </row>
    <row r="44" s="10" customFormat="1" ht="17.1" customHeight="1" spans="1:2">
      <c r="A44" s="18" t="s">
        <v>663</v>
      </c>
      <c r="B44" s="19">
        <v>0</v>
      </c>
    </row>
    <row r="45" s="10" customFormat="1" ht="17.1" customHeight="1" spans="1:2">
      <c r="A45" s="18" t="s">
        <v>664</v>
      </c>
      <c r="B45" s="19">
        <v>60</v>
      </c>
    </row>
    <row r="46" s="10" customFormat="1" ht="17.1" customHeight="1" spans="1:2">
      <c r="A46" s="18" t="s">
        <v>665</v>
      </c>
      <c r="B46" s="19">
        <v>0</v>
      </c>
    </row>
    <row r="47" s="10" customFormat="1" ht="17.1" customHeight="1" spans="1:2">
      <c r="A47" s="18" t="s">
        <v>666</v>
      </c>
      <c r="B47" s="19">
        <v>117</v>
      </c>
    </row>
    <row r="48" s="10" customFormat="1" ht="17.1" customHeight="1" spans="1:2">
      <c r="A48" s="18" t="s">
        <v>667</v>
      </c>
      <c r="B48" s="19">
        <v>0</v>
      </c>
    </row>
    <row r="49" s="10" customFormat="1" ht="17.1" customHeight="1" spans="1:2">
      <c r="A49" s="18" t="s">
        <v>646</v>
      </c>
      <c r="B49" s="19">
        <v>0</v>
      </c>
    </row>
    <row r="50" s="10" customFormat="1" ht="17.1" customHeight="1" spans="1:2">
      <c r="A50" s="18" t="s">
        <v>668</v>
      </c>
      <c r="B50" s="19">
        <v>110</v>
      </c>
    </row>
    <row r="51" s="10" customFormat="1" ht="17.1" customHeight="1" spans="1:2">
      <c r="A51" s="18" t="s">
        <v>669</v>
      </c>
      <c r="B51" s="19">
        <v>238</v>
      </c>
    </row>
    <row r="52" s="10" customFormat="1" ht="17.1" customHeight="1" spans="1:2">
      <c r="A52" s="18" t="s">
        <v>637</v>
      </c>
      <c r="B52" s="19">
        <v>86</v>
      </c>
    </row>
    <row r="53" s="10" customFormat="1" ht="17.1" customHeight="1" spans="1:2">
      <c r="A53" s="18" t="s">
        <v>638</v>
      </c>
      <c r="B53" s="19">
        <v>0</v>
      </c>
    </row>
    <row r="54" s="10" customFormat="1" ht="17.1" customHeight="1" spans="1:2">
      <c r="A54" s="18" t="s">
        <v>639</v>
      </c>
      <c r="B54" s="19">
        <v>0</v>
      </c>
    </row>
    <row r="55" s="10" customFormat="1" ht="17.1" customHeight="1" spans="1:2">
      <c r="A55" s="18" t="s">
        <v>670</v>
      </c>
      <c r="B55" s="19">
        <v>0</v>
      </c>
    </row>
    <row r="56" s="10" customFormat="1" ht="17.1" customHeight="1" spans="1:2">
      <c r="A56" s="18" t="s">
        <v>671</v>
      </c>
      <c r="B56" s="19">
        <v>40</v>
      </c>
    </row>
    <row r="57" s="10" customFormat="1" ht="17.1" customHeight="1" spans="1:2">
      <c r="A57" s="18" t="s">
        <v>672</v>
      </c>
      <c r="B57" s="19">
        <v>0</v>
      </c>
    </row>
    <row r="58" s="10" customFormat="1" ht="17.1" customHeight="1" spans="1:2">
      <c r="A58" s="18" t="s">
        <v>673</v>
      </c>
      <c r="B58" s="19">
        <v>10</v>
      </c>
    </row>
    <row r="59" s="10" customFormat="1" ht="17.1" customHeight="1" spans="1:2">
      <c r="A59" s="18" t="s">
        <v>674</v>
      </c>
      <c r="B59" s="19">
        <v>91</v>
      </c>
    </row>
    <row r="60" s="10" customFormat="1" ht="17.1" customHeight="1" spans="1:2">
      <c r="A60" s="18" t="s">
        <v>646</v>
      </c>
      <c r="B60" s="19">
        <v>0</v>
      </c>
    </row>
    <row r="61" s="10" customFormat="1" ht="17.1" customHeight="1" spans="1:2">
      <c r="A61" s="18" t="s">
        <v>675</v>
      </c>
      <c r="B61" s="19">
        <v>11</v>
      </c>
    </row>
    <row r="62" s="10" customFormat="1" ht="17.1" customHeight="1" spans="1:2">
      <c r="A62" s="18" t="s">
        <v>676</v>
      </c>
      <c r="B62" s="19">
        <v>1345</v>
      </c>
    </row>
    <row r="63" s="10" customFormat="1" ht="17.1" customHeight="1" spans="1:2">
      <c r="A63" s="18" t="s">
        <v>637</v>
      </c>
      <c r="B63" s="19">
        <v>1185</v>
      </c>
    </row>
    <row r="64" s="10" customFormat="1" ht="17.1" customHeight="1" spans="1:2">
      <c r="A64" s="18" t="s">
        <v>638</v>
      </c>
      <c r="B64" s="19">
        <v>2</v>
      </c>
    </row>
    <row r="65" s="10" customFormat="1" ht="17.1" customHeight="1" spans="1:2">
      <c r="A65" s="18" t="s">
        <v>639</v>
      </c>
      <c r="B65" s="19">
        <v>0</v>
      </c>
    </row>
    <row r="66" s="10" customFormat="1" ht="17.1" customHeight="1" spans="1:2">
      <c r="A66" s="18" t="s">
        <v>677</v>
      </c>
      <c r="B66" s="19">
        <v>0</v>
      </c>
    </row>
    <row r="67" s="10" customFormat="1" ht="17.1" customHeight="1" spans="1:2">
      <c r="A67" s="18" t="s">
        <v>678</v>
      </c>
      <c r="B67" s="19">
        <v>0</v>
      </c>
    </row>
    <row r="68" s="10" customFormat="1" ht="17.1" customHeight="1" spans="1:2">
      <c r="A68" s="18" t="s">
        <v>679</v>
      </c>
      <c r="B68" s="19">
        <v>2</v>
      </c>
    </row>
    <row r="69" s="10" customFormat="1" ht="17.1" customHeight="1" spans="1:2">
      <c r="A69" s="18" t="s">
        <v>680</v>
      </c>
      <c r="B69" s="19">
        <v>73</v>
      </c>
    </row>
    <row r="70" s="10" customFormat="1" ht="17.1" customHeight="1" spans="1:2">
      <c r="A70" s="18" t="s">
        <v>681</v>
      </c>
      <c r="B70" s="19">
        <v>0</v>
      </c>
    </row>
    <row r="71" s="10" customFormat="1" ht="17.1" customHeight="1" spans="1:2">
      <c r="A71" s="18" t="s">
        <v>646</v>
      </c>
      <c r="B71" s="19">
        <v>0</v>
      </c>
    </row>
    <row r="72" s="10" customFormat="1" ht="17.1" customHeight="1" spans="1:2">
      <c r="A72" s="18" t="s">
        <v>682</v>
      </c>
      <c r="B72" s="19">
        <v>83</v>
      </c>
    </row>
    <row r="73" s="10" customFormat="1" ht="17.1" customHeight="1" spans="1:2">
      <c r="A73" s="18" t="s">
        <v>683</v>
      </c>
      <c r="B73" s="19">
        <v>620</v>
      </c>
    </row>
    <row r="74" s="10" customFormat="1" ht="17.1" customHeight="1" spans="1:2">
      <c r="A74" s="18" t="s">
        <v>637</v>
      </c>
      <c r="B74" s="19">
        <v>0</v>
      </c>
    </row>
    <row r="75" s="10" customFormat="1" ht="17.1" customHeight="1" spans="1:2">
      <c r="A75" s="18" t="s">
        <v>638</v>
      </c>
      <c r="B75" s="19">
        <v>0</v>
      </c>
    </row>
    <row r="76" s="10" customFormat="1" ht="17.1" customHeight="1" spans="1:2">
      <c r="A76" s="18" t="s">
        <v>639</v>
      </c>
      <c r="B76" s="19">
        <v>0</v>
      </c>
    </row>
    <row r="77" s="10" customFormat="1" ht="17.1" customHeight="1" spans="1:2">
      <c r="A77" s="18" t="s">
        <v>684</v>
      </c>
      <c r="B77" s="19">
        <v>0</v>
      </c>
    </row>
    <row r="78" s="10" customFormat="1" ht="17.1" customHeight="1" spans="1:2">
      <c r="A78" s="18" t="s">
        <v>685</v>
      </c>
      <c r="B78" s="19">
        <v>0</v>
      </c>
    </row>
    <row r="79" s="10" customFormat="1" ht="17.1" customHeight="1" spans="1:2">
      <c r="A79" s="18" t="s">
        <v>686</v>
      </c>
      <c r="B79" s="19">
        <v>0</v>
      </c>
    </row>
    <row r="80" s="10" customFormat="1" ht="17.1" customHeight="1" spans="1:2">
      <c r="A80" s="18" t="s">
        <v>687</v>
      </c>
      <c r="B80" s="19">
        <v>0</v>
      </c>
    </row>
    <row r="81" s="10" customFormat="1" ht="17.1" customHeight="1" spans="1:2">
      <c r="A81" s="18" t="s">
        <v>688</v>
      </c>
      <c r="B81" s="19">
        <v>0</v>
      </c>
    </row>
    <row r="82" s="10" customFormat="1" ht="17.1" customHeight="1" spans="1:2">
      <c r="A82" s="18" t="s">
        <v>680</v>
      </c>
      <c r="B82" s="19">
        <v>0</v>
      </c>
    </row>
    <row r="83" s="10" customFormat="1" ht="17.1" customHeight="1" spans="1:2">
      <c r="A83" s="18" t="s">
        <v>646</v>
      </c>
      <c r="B83" s="19">
        <v>0</v>
      </c>
    </row>
    <row r="84" s="10" customFormat="1" ht="17.1" customHeight="1" spans="1:2">
      <c r="A84" s="18" t="s">
        <v>689</v>
      </c>
      <c r="B84" s="19">
        <v>620</v>
      </c>
    </row>
    <row r="85" s="10" customFormat="1" ht="17.1" customHeight="1" spans="1:2">
      <c r="A85" s="18" t="s">
        <v>690</v>
      </c>
      <c r="B85" s="19">
        <v>210</v>
      </c>
    </row>
    <row r="86" s="10" customFormat="1" ht="17.1" customHeight="1" spans="1:2">
      <c r="A86" s="18" t="s">
        <v>637</v>
      </c>
      <c r="B86" s="19">
        <v>128</v>
      </c>
    </row>
    <row r="87" s="10" customFormat="1" ht="17.1" customHeight="1" spans="1:2">
      <c r="A87" s="18" t="s">
        <v>638</v>
      </c>
      <c r="B87" s="19">
        <v>16</v>
      </c>
    </row>
    <row r="88" s="10" customFormat="1" ht="17.1" customHeight="1" spans="1:2">
      <c r="A88" s="18" t="s">
        <v>639</v>
      </c>
      <c r="B88" s="19">
        <v>0</v>
      </c>
    </row>
    <row r="89" s="10" customFormat="1" ht="17.1" customHeight="1" spans="1:2">
      <c r="A89" s="18" t="s">
        <v>691</v>
      </c>
      <c r="B89" s="19">
        <v>43</v>
      </c>
    </row>
    <row r="90" s="10" customFormat="1" ht="17.1" customHeight="1" spans="1:2">
      <c r="A90" s="18" t="s">
        <v>692</v>
      </c>
      <c r="B90" s="19">
        <v>0</v>
      </c>
    </row>
    <row r="91" s="10" customFormat="1" ht="17.1" customHeight="1" spans="1:2">
      <c r="A91" s="18" t="s">
        <v>680</v>
      </c>
      <c r="B91" s="19">
        <v>0</v>
      </c>
    </row>
    <row r="92" s="10" customFormat="1" ht="17.1" customHeight="1" spans="1:2">
      <c r="A92" s="18" t="s">
        <v>646</v>
      </c>
      <c r="B92" s="19">
        <v>0</v>
      </c>
    </row>
    <row r="93" s="10" customFormat="1" ht="17.1" customHeight="1" spans="1:2">
      <c r="A93" s="18" t="s">
        <v>693</v>
      </c>
      <c r="B93" s="19">
        <v>23</v>
      </c>
    </row>
    <row r="94" s="10" customFormat="1" ht="17.1" customHeight="1" spans="1:2">
      <c r="A94" s="18" t="s">
        <v>694</v>
      </c>
      <c r="B94" s="19">
        <v>0</v>
      </c>
    </row>
    <row r="95" s="10" customFormat="1" ht="17.1" customHeight="1" spans="1:2">
      <c r="A95" s="18" t="s">
        <v>637</v>
      </c>
      <c r="B95" s="19">
        <v>0</v>
      </c>
    </row>
    <row r="96" s="10" customFormat="1" ht="17.1" customHeight="1" spans="1:2">
      <c r="A96" s="18" t="s">
        <v>638</v>
      </c>
      <c r="B96" s="19">
        <v>0</v>
      </c>
    </row>
    <row r="97" s="10" customFormat="1" ht="17.1" customHeight="1" spans="1:2">
      <c r="A97" s="18" t="s">
        <v>639</v>
      </c>
      <c r="B97" s="19">
        <v>0</v>
      </c>
    </row>
    <row r="98" s="10" customFormat="1" ht="17.1" customHeight="1" spans="1:2">
      <c r="A98" s="18" t="s">
        <v>695</v>
      </c>
      <c r="B98" s="19">
        <v>0</v>
      </c>
    </row>
    <row r="99" s="10" customFormat="1" ht="17.1" customHeight="1" spans="1:2">
      <c r="A99" s="18" t="s">
        <v>696</v>
      </c>
      <c r="B99" s="19">
        <v>0</v>
      </c>
    </row>
    <row r="100" s="10" customFormat="1" ht="17.1" customHeight="1" spans="1:2">
      <c r="A100" s="18" t="s">
        <v>697</v>
      </c>
      <c r="B100" s="19">
        <v>0</v>
      </c>
    </row>
    <row r="101" s="10" customFormat="1" ht="17.1" customHeight="1" spans="1:2">
      <c r="A101" s="18" t="s">
        <v>680</v>
      </c>
      <c r="B101" s="19">
        <v>0</v>
      </c>
    </row>
    <row r="102" s="10" customFormat="1" ht="17.1" customHeight="1" spans="1:2">
      <c r="A102" s="18" t="s">
        <v>646</v>
      </c>
      <c r="B102" s="19">
        <v>0</v>
      </c>
    </row>
    <row r="103" s="10" customFormat="1" ht="17.1" customHeight="1" spans="1:2">
      <c r="A103" s="18" t="s">
        <v>698</v>
      </c>
      <c r="B103" s="19">
        <v>0</v>
      </c>
    </row>
    <row r="104" s="10" customFormat="1" ht="17.1" customHeight="1" spans="1:2">
      <c r="A104" s="18" t="s">
        <v>699</v>
      </c>
      <c r="B104" s="19">
        <v>162</v>
      </c>
    </row>
    <row r="105" s="10" customFormat="1" ht="17.1" customHeight="1" spans="1:2">
      <c r="A105" s="18" t="s">
        <v>637</v>
      </c>
      <c r="B105" s="19">
        <v>133</v>
      </c>
    </row>
    <row r="106" s="10" customFormat="1" ht="17.1" customHeight="1" spans="1:2">
      <c r="A106" s="18" t="s">
        <v>638</v>
      </c>
      <c r="B106" s="19">
        <v>27</v>
      </c>
    </row>
    <row r="107" s="10" customFormat="1" ht="17.1" customHeight="1" spans="1:2">
      <c r="A107" s="18" t="s">
        <v>639</v>
      </c>
      <c r="B107" s="19">
        <v>0</v>
      </c>
    </row>
    <row r="108" s="10" customFormat="1" ht="17.1" customHeight="1" spans="1:2">
      <c r="A108" s="18" t="s">
        <v>700</v>
      </c>
      <c r="B108" s="19">
        <v>0</v>
      </c>
    </row>
    <row r="109" s="10" customFormat="1" ht="17.1" customHeight="1" spans="1:2">
      <c r="A109" s="18" t="s">
        <v>701</v>
      </c>
      <c r="B109" s="19">
        <v>0</v>
      </c>
    </row>
    <row r="110" s="10" customFormat="1" ht="17.1" customHeight="1" spans="1:2">
      <c r="A110" s="18" t="s">
        <v>702</v>
      </c>
      <c r="B110" s="19">
        <v>0</v>
      </c>
    </row>
    <row r="111" s="10" customFormat="1" ht="17.1" customHeight="1" spans="1:2">
      <c r="A111" s="18" t="s">
        <v>703</v>
      </c>
      <c r="B111" s="19">
        <v>0</v>
      </c>
    </row>
    <row r="112" s="10" customFormat="1" ht="17.1" customHeight="1" spans="1:2">
      <c r="A112" s="18" t="s">
        <v>704</v>
      </c>
      <c r="B112" s="19">
        <v>0</v>
      </c>
    </row>
    <row r="113" s="10" customFormat="1" ht="17.1" customHeight="1" spans="1:2">
      <c r="A113" s="18" t="s">
        <v>705</v>
      </c>
      <c r="B113" s="19">
        <v>0</v>
      </c>
    </row>
    <row r="114" s="10" customFormat="1" ht="17.1" customHeight="1" spans="1:2">
      <c r="A114" s="18" t="s">
        <v>706</v>
      </c>
      <c r="B114" s="19">
        <v>0</v>
      </c>
    </row>
    <row r="115" s="10" customFormat="1" ht="17.1" customHeight="1" spans="1:2">
      <c r="A115" s="18" t="s">
        <v>707</v>
      </c>
      <c r="B115" s="19">
        <v>0</v>
      </c>
    </row>
    <row r="116" s="10" customFormat="1" ht="17.1" customHeight="1" spans="1:2">
      <c r="A116" s="18" t="s">
        <v>708</v>
      </c>
      <c r="B116" s="19">
        <v>0</v>
      </c>
    </row>
    <row r="117" s="10" customFormat="1" ht="17.1" customHeight="1" spans="1:2">
      <c r="A117" s="18" t="s">
        <v>646</v>
      </c>
      <c r="B117" s="19">
        <v>0</v>
      </c>
    </row>
    <row r="118" s="10" customFormat="1" ht="17.1" customHeight="1" spans="1:2">
      <c r="A118" s="18" t="s">
        <v>709</v>
      </c>
      <c r="B118" s="19">
        <v>2</v>
      </c>
    </row>
    <row r="119" s="10" customFormat="1" ht="17.1" customHeight="1" spans="1:2">
      <c r="A119" s="18" t="s">
        <v>710</v>
      </c>
      <c r="B119" s="19">
        <v>403</v>
      </c>
    </row>
    <row r="120" s="10" customFormat="1" ht="17.1" customHeight="1" spans="1:2">
      <c r="A120" s="18" t="s">
        <v>637</v>
      </c>
      <c r="B120" s="19">
        <v>271</v>
      </c>
    </row>
    <row r="121" s="10" customFormat="1" ht="17.1" customHeight="1" spans="1:2">
      <c r="A121" s="18" t="s">
        <v>638</v>
      </c>
      <c r="B121" s="19">
        <v>116</v>
      </c>
    </row>
    <row r="122" s="10" customFormat="1" ht="17.1" customHeight="1" spans="1:2">
      <c r="A122" s="18" t="s">
        <v>639</v>
      </c>
      <c r="B122" s="19">
        <v>0</v>
      </c>
    </row>
    <row r="123" s="10" customFormat="1" ht="17.1" customHeight="1" spans="1:2">
      <c r="A123" s="18" t="s">
        <v>711</v>
      </c>
      <c r="B123" s="19">
        <v>0</v>
      </c>
    </row>
    <row r="124" s="10" customFormat="1" ht="17.1" customHeight="1" spans="1:2">
      <c r="A124" s="18" t="s">
        <v>712</v>
      </c>
      <c r="B124" s="19">
        <v>0</v>
      </c>
    </row>
    <row r="125" s="10" customFormat="1" ht="17.1" customHeight="1" spans="1:2">
      <c r="A125" s="18" t="s">
        <v>713</v>
      </c>
      <c r="B125" s="19">
        <v>0</v>
      </c>
    </row>
    <row r="126" s="10" customFormat="1" ht="17.1" customHeight="1" spans="1:2">
      <c r="A126" s="18" t="s">
        <v>646</v>
      </c>
      <c r="B126" s="19">
        <v>0</v>
      </c>
    </row>
    <row r="127" s="10" customFormat="1" ht="17.1" customHeight="1" spans="1:2">
      <c r="A127" s="18" t="s">
        <v>714</v>
      </c>
      <c r="B127" s="19">
        <v>16</v>
      </c>
    </row>
    <row r="128" s="10" customFormat="1" ht="17.1" customHeight="1" spans="1:2">
      <c r="A128" s="18" t="s">
        <v>715</v>
      </c>
      <c r="B128" s="19">
        <v>446</v>
      </c>
    </row>
    <row r="129" s="10" customFormat="1" ht="17.1" customHeight="1" spans="1:2">
      <c r="A129" s="18" t="s">
        <v>637</v>
      </c>
      <c r="B129" s="19">
        <v>221</v>
      </c>
    </row>
    <row r="130" s="10" customFormat="1" ht="17.1" customHeight="1" spans="1:2">
      <c r="A130" s="18" t="s">
        <v>638</v>
      </c>
      <c r="B130" s="19">
        <v>0</v>
      </c>
    </row>
    <row r="131" s="10" customFormat="1" ht="17.1" customHeight="1" spans="1:2">
      <c r="A131" s="18" t="s">
        <v>639</v>
      </c>
      <c r="B131" s="19">
        <v>0</v>
      </c>
    </row>
    <row r="132" s="10" customFormat="1" ht="17.1" customHeight="1" spans="1:2">
      <c r="A132" s="18" t="s">
        <v>716</v>
      </c>
      <c r="B132" s="19">
        <v>0</v>
      </c>
    </row>
    <row r="133" s="10" customFormat="1" ht="17.1" customHeight="1" spans="1:2">
      <c r="A133" s="18" t="s">
        <v>717</v>
      </c>
      <c r="B133" s="19">
        <v>0</v>
      </c>
    </row>
    <row r="134" s="10" customFormat="1" ht="17.1" customHeight="1" spans="1:2">
      <c r="A134" s="18" t="s">
        <v>718</v>
      </c>
      <c r="B134" s="19">
        <v>0</v>
      </c>
    </row>
    <row r="135" s="10" customFormat="1" ht="17.1" customHeight="1" spans="1:2">
      <c r="A135" s="18" t="s">
        <v>719</v>
      </c>
      <c r="B135" s="19">
        <v>0</v>
      </c>
    </row>
    <row r="136" s="10" customFormat="1" ht="17.1" customHeight="1" spans="1:2">
      <c r="A136" s="18" t="s">
        <v>720</v>
      </c>
      <c r="B136" s="19">
        <v>166</v>
      </c>
    </row>
    <row r="137" s="10" customFormat="1" ht="17.1" customHeight="1" spans="1:2">
      <c r="A137" s="18" t="s">
        <v>646</v>
      </c>
      <c r="B137" s="19">
        <v>21</v>
      </c>
    </row>
    <row r="138" s="10" customFormat="1" ht="17.1" customHeight="1" spans="1:2">
      <c r="A138" s="18" t="s">
        <v>721</v>
      </c>
      <c r="B138" s="19">
        <v>38</v>
      </c>
    </row>
    <row r="139" s="10" customFormat="1" ht="17.1" customHeight="1" spans="1:2">
      <c r="A139" s="18" t="s">
        <v>722</v>
      </c>
      <c r="B139" s="19">
        <v>0</v>
      </c>
    </row>
    <row r="140" s="10" customFormat="1" ht="17.1" customHeight="1" spans="1:2">
      <c r="A140" s="18" t="s">
        <v>637</v>
      </c>
      <c r="B140" s="19">
        <v>0</v>
      </c>
    </row>
    <row r="141" s="10" customFormat="1" ht="17.1" customHeight="1" spans="1:2">
      <c r="A141" s="18" t="s">
        <v>638</v>
      </c>
      <c r="B141" s="19">
        <v>0</v>
      </c>
    </row>
    <row r="142" s="10" customFormat="1" ht="17.1" customHeight="1" spans="1:2">
      <c r="A142" s="18" t="s">
        <v>639</v>
      </c>
      <c r="B142" s="19">
        <v>0</v>
      </c>
    </row>
    <row r="143" s="10" customFormat="1" ht="17.1" customHeight="1" spans="1:2">
      <c r="A143" s="18" t="s">
        <v>723</v>
      </c>
      <c r="B143" s="19">
        <v>0</v>
      </c>
    </row>
    <row r="144" s="10" customFormat="1" ht="17.1" customHeight="1" spans="1:2">
      <c r="A144" s="18" t="s">
        <v>724</v>
      </c>
      <c r="B144" s="19">
        <v>0</v>
      </c>
    </row>
    <row r="145" s="10" customFormat="1" ht="17.1" customHeight="1" spans="1:2">
      <c r="A145" s="18" t="s">
        <v>725</v>
      </c>
      <c r="B145" s="19">
        <v>0</v>
      </c>
    </row>
    <row r="146" s="10" customFormat="1" ht="17.1" customHeight="1" spans="1:2">
      <c r="A146" s="18" t="s">
        <v>726</v>
      </c>
      <c r="B146" s="19">
        <v>0</v>
      </c>
    </row>
    <row r="147" s="10" customFormat="1" ht="17.1" customHeight="1" spans="1:2">
      <c r="A147" s="18" t="s">
        <v>727</v>
      </c>
      <c r="B147" s="19">
        <v>0</v>
      </c>
    </row>
    <row r="148" s="10" customFormat="1" ht="17.1" customHeight="1" spans="1:2">
      <c r="A148" s="18" t="s">
        <v>728</v>
      </c>
      <c r="B148" s="19">
        <v>0</v>
      </c>
    </row>
    <row r="149" s="10" customFormat="1" ht="17.1" customHeight="1" spans="1:2">
      <c r="A149" s="18" t="s">
        <v>646</v>
      </c>
      <c r="B149" s="19">
        <v>0</v>
      </c>
    </row>
    <row r="150" s="10" customFormat="1" ht="17.1" customHeight="1" spans="1:2">
      <c r="A150" s="18" t="s">
        <v>729</v>
      </c>
      <c r="B150" s="19">
        <v>0</v>
      </c>
    </row>
    <row r="151" s="10" customFormat="1" ht="17.1" customHeight="1" spans="1:2">
      <c r="A151" s="18" t="s">
        <v>730</v>
      </c>
      <c r="B151" s="19">
        <v>855</v>
      </c>
    </row>
    <row r="152" s="10" customFormat="1" ht="17.1" customHeight="1" spans="1:2">
      <c r="A152" s="18" t="s">
        <v>637</v>
      </c>
      <c r="B152" s="19">
        <v>823</v>
      </c>
    </row>
    <row r="153" s="10" customFormat="1" ht="17.1" customHeight="1" spans="1:2">
      <c r="A153" s="18" t="s">
        <v>638</v>
      </c>
      <c r="B153" s="19">
        <v>8</v>
      </c>
    </row>
    <row r="154" s="10" customFormat="1" ht="17.1" customHeight="1" spans="1:2">
      <c r="A154" s="18" t="s">
        <v>639</v>
      </c>
      <c r="B154" s="19">
        <v>0</v>
      </c>
    </row>
    <row r="155" s="10" customFormat="1" ht="17.1" customHeight="1" spans="1:2">
      <c r="A155" s="18" t="s">
        <v>731</v>
      </c>
      <c r="B155" s="19">
        <v>19</v>
      </c>
    </row>
    <row r="156" s="10" customFormat="1" ht="17.1" customHeight="1" spans="1:2">
      <c r="A156" s="18" t="s">
        <v>732</v>
      </c>
      <c r="B156" s="19">
        <v>0</v>
      </c>
    </row>
    <row r="157" s="10" customFormat="1" ht="17.1" customHeight="1" spans="1:2">
      <c r="A157" s="18" t="s">
        <v>733</v>
      </c>
      <c r="B157" s="19">
        <v>0</v>
      </c>
    </row>
    <row r="158" s="10" customFormat="1" ht="17.1" customHeight="1" spans="1:2">
      <c r="A158" s="18" t="s">
        <v>680</v>
      </c>
      <c r="B158" s="19">
        <v>0</v>
      </c>
    </row>
    <row r="159" s="10" customFormat="1" ht="17.1" customHeight="1" spans="1:2">
      <c r="A159" s="18" t="s">
        <v>646</v>
      </c>
      <c r="B159" s="19">
        <v>0</v>
      </c>
    </row>
    <row r="160" s="10" customFormat="1" ht="17.1" customHeight="1" spans="1:2">
      <c r="A160" s="18" t="s">
        <v>734</v>
      </c>
      <c r="B160" s="19">
        <v>5</v>
      </c>
    </row>
    <row r="161" s="10" customFormat="1" ht="17.1" customHeight="1" spans="1:2">
      <c r="A161" s="18" t="s">
        <v>735</v>
      </c>
      <c r="B161" s="19">
        <v>3</v>
      </c>
    </row>
    <row r="162" s="10" customFormat="1" ht="17.1" customHeight="1" spans="1:2">
      <c r="A162" s="18" t="s">
        <v>637</v>
      </c>
      <c r="B162" s="19">
        <v>0</v>
      </c>
    </row>
    <row r="163" s="10" customFormat="1" ht="17.1" customHeight="1" spans="1:2">
      <c r="A163" s="18" t="s">
        <v>638</v>
      </c>
      <c r="B163" s="19">
        <v>0</v>
      </c>
    </row>
    <row r="164" s="10" customFormat="1" ht="17.1" customHeight="1" spans="1:2">
      <c r="A164" s="18" t="s">
        <v>639</v>
      </c>
      <c r="B164" s="19">
        <v>0</v>
      </c>
    </row>
    <row r="165" s="10" customFormat="1" ht="17.1" customHeight="1" spans="1:2">
      <c r="A165" s="18" t="s">
        <v>736</v>
      </c>
      <c r="B165" s="19">
        <v>0</v>
      </c>
    </row>
    <row r="166" s="10" customFormat="1" ht="17.1" customHeight="1" spans="1:2">
      <c r="A166" s="18" t="s">
        <v>737</v>
      </c>
      <c r="B166" s="19">
        <v>0</v>
      </c>
    </row>
    <row r="167" s="10" customFormat="1" ht="17.1" customHeight="1" spans="1:2">
      <c r="A167" s="18" t="s">
        <v>738</v>
      </c>
      <c r="B167" s="19">
        <v>3</v>
      </c>
    </row>
    <row r="168" s="10" customFormat="1" ht="17.1" customHeight="1" spans="1:2">
      <c r="A168" s="18" t="s">
        <v>739</v>
      </c>
      <c r="B168" s="19">
        <v>0</v>
      </c>
    </row>
    <row r="169" s="10" customFormat="1" ht="17.1" customHeight="1" spans="1:2">
      <c r="A169" s="18" t="s">
        <v>740</v>
      </c>
      <c r="B169" s="19">
        <v>0</v>
      </c>
    </row>
    <row r="170" s="10" customFormat="1" ht="17.1" customHeight="1" spans="1:2">
      <c r="A170" s="18" t="s">
        <v>741</v>
      </c>
      <c r="B170" s="19">
        <v>0</v>
      </c>
    </row>
    <row r="171" s="10" customFormat="1" ht="17.1" customHeight="1" spans="1:2">
      <c r="A171" s="18" t="s">
        <v>680</v>
      </c>
      <c r="B171" s="19">
        <v>0</v>
      </c>
    </row>
    <row r="172" s="10" customFormat="1" ht="17.1" customHeight="1" spans="1:2">
      <c r="A172" s="18" t="s">
        <v>646</v>
      </c>
      <c r="B172" s="19">
        <v>0</v>
      </c>
    </row>
    <row r="173" s="10" customFormat="1" ht="17.1" customHeight="1" spans="1:2">
      <c r="A173" s="18" t="s">
        <v>742</v>
      </c>
      <c r="B173" s="19">
        <v>0</v>
      </c>
    </row>
    <row r="174" s="10" customFormat="1" ht="17.1" customHeight="1" spans="1:2">
      <c r="A174" s="18" t="s">
        <v>743</v>
      </c>
      <c r="B174" s="19">
        <v>0</v>
      </c>
    </row>
    <row r="175" s="10" customFormat="1" ht="17.1" customHeight="1" spans="1:2">
      <c r="A175" s="18" t="s">
        <v>637</v>
      </c>
      <c r="B175" s="19">
        <v>0</v>
      </c>
    </row>
    <row r="176" s="10" customFormat="1" ht="17.1" customHeight="1" spans="1:2">
      <c r="A176" s="18" t="s">
        <v>638</v>
      </c>
      <c r="B176" s="19">
        <v>0</v>
      </c>
    </row>
    <row r="177" s="10" customFormat="1" ht="17.1" customHeight="1" spans="1:2">
      <c r="A177" s="18" t="s">
        <v>639</v>
      </c>
      <c r="B177" s="19">
        <v>0</v>
      </c>
    </row>
    <row r="178" s="10" customFormat="1" ht="17.1" customHeight="1" spans="1:2">
      <c r="A178" s="18" t="s">
        <v>744</v>
      </c>
      <c r="B178" s="19">
        <v>0</v>
      </c>
    </row>
    <row r="179" s="10" customFormat="1" ht="17.1" customHeight="1" spans="1:2">
      <c r="A179" s="18" t="s">
        <v>646</v>
      </c>
      <c r="B179" s="19">
        <v>0</v>
      </c>
    </row>
    <row r="180" s="10" customFormat="1" ht="17.1" customHeight="1" spans="1:2">
      <c r="A180" s="18" t="s">
        <v>745</v>
      </c>
      <c r="B180" s="19">
        <v>0</v>
      </c>
    </row>
    <row r="181" s="10" customFormat="1" ht="17.1" customHeight="1" spans="1:2">
      <c r="A181" s="18" t="s">
        <v>746</v>
      </c>
      <c r="B181" s="19">
        <v>0</v>
      </c>
    </row>
    <row r="182" s="10" customFormat="1" ht="17.1" customHeight="1" spans="1:2">
      <c r="A182" s="18" t="s">
        <v>637</v>
      </c>
      <c r="B182" s="19">
        <v>0</v>
      </c>
    </row>
    <row r="183" s="10" customFormat="1" ht="17.1" customHeight="1" spans="1:2">
      <c r="A183" s="18" t="s">
        <v>638</v>
      </c>
      <c r="B183" s="19">
        <v>0</v>
      </c>
    </row>
    <row r="184" s="10" customFormat="1" ht="17.1" customHeight="1" spans="1:2">
      <c r="A184" s="18" t="s">
        <v>639</v>
      </c>
      <c r="B184" s="19">
        <v>0</v>
      </c>
    </row>
    <row r="185" s="10" customFormat="1" ht="17.1" customHeight="1" spans="1:2">
      <c r="A185" s="18" t="s">
        <v>747</v>
      </c>
      <c r="B185" s="19">
        <v>0</v>
      </c>
    </row>
    <row r="186" s="10" customFormat="1" ht="17.1" customHeight="1" spans="1:2">
      <c r="A186" s="18" t="s">
        <v>646</v>
      </c>
      <c r="B186" s="19">
        <v>0</v>
      </c>
    </row>
    <row r="187" s="10" customFormat="1" ht="17.1" customHeight="1" spans="1:2">
      <c r="A187" s="18" t="s">
        <v>748</v>
      </c>
      <c r="B187" s="19">
        <v>0</v>
      </c>
    </row>
    <row r="188" s="10" customFormat="1" ht="17.1" customHeight="1" spans="1:2">
      <c r="A188" s="18" t="s">
        <v>749</v>
      </c>
      <c r="B188" s="19">
        <v>0</v>
      </c>
    </row>
    <row r="189" s="10" customFormat="1" ht="17.1" customHeight="1" spans="1:2">
      <c r="A189" s="18" t="s">
        <v>637</v>
      </c>
      <c r="B189" s="19">
        <v>0</v>
      </c>
    </row>
    <row r="190" s="10" customFormat="1" ht="17.1" customHeight="1" spans="1:2">
      <c r="A190" s="18" t="s">
        <v>638</v>
      </c>
      <c r="B190" s="19">
        <v>0</v>
      </c>
    </row>
    <row r="191" s="10" customFormat="1" ht="17.1" customHeight="1" spans="1:2">
      <c r="A191" s="18" t="s">
        <v>639</v>
      </c>
      <c r="B191" s="19">
        <v>0</v>
      </c>
    </row>
    <row r="192" s="10" customFormat="1" ht="17.1" customHeight="1" spans="1:2">
      <c r="A192" s="18" t="s">
        <v>750</v>
      </c>
      <c r="B192" s="19">
        <v>0</v>
      </c>
    </row>
    <row r="193" s="10" customFormat="1" ht="17.1" customHeight="1" spans="1:2">
      <c r="A193" s="18" t="s">
        <v>751</v>
      </c>
      <c r="B193" s="19">
        <v>0</v>
      </c>
    </row>
    <row r="194" s="10" customFormat="1" ht="17.1" customHeight="1" spans="1:2">
      <c r="A194" s="18" t="s">
        <v>752</v>
      </c>
      <c r="B194" s="19">
        <v>0</v>
      </c>
    </row>
    <row r="195" s="10" customFormat="1" ht="17.1" customHeight="1" spans="1:2">
      <c r="A195" s="18" t="s">
        <v>646</v>
      </c>
      <c r="B195" s="19">
        <v>0</v>
      </c>
    </row>
    <row r="196" s="10" customFormat="1" ht="17.1" customHeight="1" spans="1:2">
      <c r="A196" s="18" t="s">
        <v>753</v>
      </c>
      <c r="B196" s="19">
        <v>0</v>
      </c>
    </row>
    <row r="197" s="10" customFormat="1" ht="17.1" customHeight="1" spans="1:2">
      <c r="A197" s="18" t="s">
        <v>754</v>
      </c>
      <c r="B197" s="19">
        <v>540</v>
      </c>
    </row>
    <row r="198" s="10" customFormat="1" ht="17.1" customHeight="1" spans="1:2">
      <c r="A198" s="18" t="s">
        <v>637</v>
      </c>
      <c r="B198" s="19">
        <v>134</v>
      </c>
    </row>
    <row r="199" s="10" customFormat="1" ht="17.1" customHeight="1" spans="1:2">
      <c r="A199" s="18" t="s">
        <v>638</v>
      </c>
      <c r="B199" s="19">
        <v>0</v>
      </c>
    </row>
    <row r="200" s="10" customFormat="1" ht="17.1" customHeight="1" spans="1:2">
      <c r="A200" s="18" t="s">
        <v>639</v>
      </c>
      <c r="B200" s="19">
        <v>0</v>
      </c>
    </row>
    <row r="201" s="10" customFormat="1" ht="17.1" customHeight="1" spans="1:2">
      <c r="A201" s="18" t="s">
        <v>755</v>
      </c>
      <c r="B201" s="19">
        <v>376</v>
      </c>
    </row>
    <row r="202" s="10" customFormat="1" ht="17.1" customHeight="1" spans="1:2">
      <c r="A202" s="18" t="s">
        <v>756</v>
      </c>
      <c r="B202" s="19">
        <v>30</v>
      </c>
    </row>
    <row r="203" s="10" customFormat="1" ht="17.1" customHeight="1" spans="1:2">
      <c r="A203" s="18" t="s">
        <v>757</v>
      </c>
      <c r="B203" s="19">
        <v>68</v>
      </c>
    </row>
    <row r="204" s="10" customFormat="1" ht="17.1" customHeight="1" spans="1:2">
      <c r="A204" s="18" t="s">
        <v>637</v>
      </c>
      <c r="B204" s="19">
        <v>46</v>
      </c>
    </row>
    <row r="205" s="10" customFormat="1" ht="17.1" customHeight="1" spans="1:2">
      <c r="A205" s="18" t="s">
        <v>638</v>
      </c>
      <c r="B205" s="19">
        <v>22</v>
      </c>
    </row>
    <row r="206" s="10" customFormat="1" ht="17.1" customHeight="1" spans="1:2">
      <c r="A206" s="18" t="s">
        <v>639</v>
      </c>
      <c r="B206" s="19">
        <v>0</v>
      </c>
    </row>
    <row r="207" s="10" customFormat="1" ht="17.1" customHeight="1" spans="1:2">
      <c r="A207" s="18" t="s">
        <v>651</v>
      </c>
      <c r="B207" s="19">
        <v>0</v>
      </c>
    </row>
    <row r="208" s="10" customFormat="1" ht="17.1" customHeight="1" spans="1:2">
      <c r="A208" s="18" t="s">
        <v>646</v>
      </c>
      <c r="B208" s="19">
        <v>0</v>
      </c>
    </row>
    <row r="209" s="10" customFormat="1" ht="17.1" customHeight="1" spans="1:2">
      <c r="A209" s="18" t="s">
        <v>758</v>
      </c>
      <c r="B209" s="19">
        <v>0</v>
      </c>
    </row>
    <row r="210" s="10" customFormat="1" ht="17.1" customHeight="1" spans="1:2">
      <c r="A210" s="18" t="s">
        <v>759</v>
      </c>
      <c r="B210" s="19">
        <v>307</v>
      </c>
    </row>
    <row r="211" s="10" customFormat="1" ht="17.1" customHeight="1" spans="1:2">
      <c r="A211" s="18" t="s">
        <v>637</v>
      </c>
      <c r="B211" s="19">
        <v>199</v>
      </c>
    </row>
    <row r="212" s="10" customFormat="1" ht="17.1" customHeight="1" spans="1:2">
      <c r="A212" s="18" t="s">
        <v>638</v>
      </c>
      <c r="B212" s="19">
        <v>13</v>
      </c>
    </row>
    <row r="213" s="10" customFormat="1" ht="17.1" customHeight="1" spans="1:2">
      <c r="A213" s="18" t="s">
        <v>639</v>
      </c>
      <c r="B213" s="19">
        <v>0</v>
      </c>
    </row>
    <row r="214" s="10" customFormat="1" ht="17.1" customHeight="1" spans="1:2">
      <c r="A214" s="18" t="s">
        <v>760</v>
      </c>
      <c r="B214" s="19">
        <v>0</v>
      </c>
    </row>
    <row r="215" s="10" customFormat="1" ht="17.1" customHeight="1" spans="1:2">
      <c r="A215" s="18" t="s">
        <v>761</v>
      </c>
      <c r="B215" s="19">
        <v>0</v>
      </c>
    </row>
    <row r="216" s="10" customFormat="1" ht="17.1" customHeight="1" spans="1:2">
      <c r="A216" s="18" t="s">
        <v>646</v>
      </c>
      <c r="B216" s="19">
        <v>0</v>
      </c>
    </row>
    <row r="217" s="10" customFormat="1" ht="17.1" customHeight="1" spans="1:2">
      <c r="A217" s="18" t="s">
        <v>762</v>
      </c>
      <c r="B217" s="19">
        <v>95</v>
      </c>
    </row>
    <row r="218" s="10" customFormat="1" ht="17.1" customHeight="1" spans="1:2">
      <c r="A218" s="18" t="s">
        <v>763</v>
      </c>
      <c r="B218" s="19">
        <v>422</v>
      </c>
    </row>
    <row r="219" s="10" customFormat="1" ht="17.1" customHeight="1" spans="1:2">
      <c r="A219" s="18" t="s">
        <v>637</v>
      </c>
      <c r="B219" s="19">
        <v>274</v>
      </c>
    </row>
    <row r="220" s="10" customFormat="1" ht="17.1" customHeight="1" spans="1:2">
      <c r="A220" s="18" t="s">
        <v>638</v>
      </c>
      <c r="B220" s="19">
        <v>26</v>
      </c>
    </row>
    <row r="221" s="10" customFormat="1" ht="17.1" customHeight="1" spans="1:2">
      <c r="A221" s="18" t="s">
        <v>639</v>
      </c>
      <c r="B221" s="19">
        <v>120</v>
      </c>
    </row>
    <row r="222" s="10" customFormat="1" ht="17.1" customHeight="1" spans="1:2">
      <c r="A222" s="18" t="s">
        <v>764</v>
      </c>
      <c r="B222" s="19">
        <v>0</v>
      </c>
    </row>
    <row r="223" s="10" customFormat="1" ht="17.1" customHeight="1" spans="1:2">
      <c r="A223" s="18" t="s">
        <v>646</v>
      </c>
      <c r="B223" s="19">
        <v>0</v>
      </c>
    </row>
    <row r="224" s="10" customFormat="1" ht="17.1" customHeight="1" spans="1:2">
      <c r="A224" s="18" t="s">
        <v>765</v>
      </c>
      <c r="B224" s="19">
        <v>2</v>
      </c>
    </row>
    <row r="225" s="10" customFormat="1" ht="17.1" customHeight="1" spans="1:2">
      <c r="A225" s="18" t="s">
        <v>766</v>
      </c>
      <c r="B225" s="19">
        <v>252</v>
      </c>
    </row>
    <row r="226" s="10" customFormat="1" ht="17.1" customHeight="1" spans="1:2">
      <c r="A226" s="18" t="s">
        <v>637</v>
      </c>
      <c r="B226" s="19">
        <v>198</v>
      </c>
    </row>
    <row r="227" s="10" customFormat="1" ht="17.1" customHeight="1" spans="1:2">
      <c r="A227" s="18" t="s">
        <v>638</v>
      </c>
      <c r="B227" s="19">
        <v>34</v>
      </c>
    </row>
    <row r="228" s="10" customFormat="1" ht="17.1" customHeight="1" spans="1:2">
      <c r="A228" s="18" t="s">
        <v>639</v>
      </c>
      <c r="B228" s="19">
        <v>0</v>
      </c>
    </row>
    <row r="229" s="10" customFormat="1" ht="17.1" customHeight="1" spans="1:2">
      <c r="A229" s="18" t="s">
        <v>646</v>
      </c>
      <c r="B229" s="19">
        <v>0</v>
      </c>
    </row>
    <row r="230" s="10" customFormat="1" ht="17.1" customHeight="1" spans="1:2">
      <c r="A230" s="18" t="s">
        <v>767</v>
      </c>
      <c r="B230" s="19">
        <v>20</v>
      </c>
    </row>
    <row r="231" s="10" customFormat="1" ht="17.1" customHeight="1" spans="1:2">
      <c r="A231" s="18" t="s">
        <v>768</v>
      </c>
      <c r="B231" s="19">
        <v>282</v>
      </c>
    </row>
    <row r="232" s="10" customFormat="1" ht="17.1" customHeight="1" spans="1:2">
      <c r="A232" s="18" t="s">
        <v>637</v>
      </c>
      <c r="B232" s="19">
        <v>75</v>
      </c>
    </row>
    <row r="233" s="10" customFormat="1" ht="17.1" customHeight="1" spans="1:2">
      <c r="A233" s="18" t="s">
        <v>638</v>
      </c>
      <c r="B233" s="19">
        <v>207</v>
      </c>
    </row>
    <row r="234" s="10" customFormat="1" ht="17.1" customHeight="1" spans="1:2">
      <c r="A234" s="18" t="s">
        <v>639</v>
      </c>
      <c r="B234" s="19">
        <v>0</v>
      </c>
    </row>
    <row r="235" s="10" customFormat="1" ht="17.1" customHeight="1" spans="1:2">
      <c r="A235" s="18" t="s">
        <v>646</v>
      </c>
      <c r="B235" s="19">
        <v>0</v>
      </c>
    </row>
    <row r="236" s="10" customFormat="1" ht="17.1" customHeight="1" spans="1:2">
      <c r="A236" s="18" t="s">
        <v>769</v>
      </c>
      <c r="B236" s="19">
        <v>0</v>
      </c>
    </row>
    <row r="237" s="10" customFormat="1" ht="17.1" customHeight="1" spans="1:2">
      <c r="A237" s="18" t="s">
        <v>770</v>
      </c>
      <c r="B237" s="19">
        <v>64</v>
      </c>
    </row>
    <row r="238" s="10" customFormat="1" ht="17.1" customHeight="1" spans="1:2">
      <c r="A238" s="18" t="s">
        <v>637</v>
      </c>
      <c r="B238" s="19">
        <v>51</v>
      </c>
    </row>
    <row r="239" s="10" customFormat="1" ht="17.1" customHeight="1" spans="1:2">
      <c r="A239" s="18" t="s">
        <v>638</v>
      </c>
      <c r="B239" s="19">
        <v>13</v>
      </c>
    </row>
    <row r="240" s="10" customFormat="1" ht="17.1" customHeight="1" spans="1:2">
      <c r="A240" s="18" t="s">
        <v>639</v>
      </c>
      <c r="B240" s="19">
        <v>0</v>
      </c>
    </row>
    <row r="241" s="10" customFormat="1" ht="17.1" customHeight="1" spans="1:2">
      <c r="A241" s="18" t="s">
        <v>646</v>
      </c>
      <c r="B241" s="19">
        <v>0</v>
      </c>
    </row>
    <row r="242" s="10" customFormat="1" ht="17.1" customHeight="1" spans="1:2">
      <c r="A242" s="18" t="s">
        <v>771</v>
      </c>
      <c r="B242" s="19">
        <v>0</v>
      </c>
    </row>
    <row r="243" s="10" customFormat="1" ht="17.1" customHeight="1" spans="1:2">
      <c r="A243" s="18" t="s">
        <v>772</v>
      </c>
      <c r="B243" s="19">
        <v>0</v>
      </c>
    </row>
    <row r="244" s="10" customFormat="1" ht="17.1" customHeight="1" spans="1:2">
      <c r="A244" s="18" t="s">
        <v>637</v>
      </c>
      <c r="B244" s="19">
        <v>0</v>
      </c>
    </row>
    <row r="245" s="10" customFormat="1" ht="17.1" customHeight="1" spans="1:2">
      <c r="A245" s="18" t="s">
        <v>638</v>
      </c>
      <c r="B245" s="19">
        <v>0</v>
      </c>
    </row>
    <row r="246" s="10" customFormat="1" ht="17.1" customHeight="1" spans="1:2">
      <c r="A246" s="18" t="s">
        <v>639</v>
      </c>
      <c r="B246" s="19">
        <v>0</v>
      </c>
    </row>
    <row r="247" s="10" customFormat="1" ht="17.1" customHeight="1" spans="1:2">
      <c r="A247" s="18" t="s">
        <v>646</v>
      </c>
      <c r="B247" s="19">
        <v>0</v>
      </c>
    </row>
    <row r="248" s="10" customFormat="1" ht="17.1" customHeight="1" spans="1:2">
      <c r="A248" s="18" t="s">
        <v>773</v>
      </c>
      <c r="B248" s="19">
        <v>0</v>
      </c>
    </row>
    <row r="249" s="10" customFormat="1" ht="17.1" customHeight="1" spans="1:2">
      <c r="A249" s="18" t="s">
        <v>774</v>
      </c>
      <c r="B249" s="19">
        <v>509</v>
      </c>
    </row>
    <row r="250" s="10" customFormat="1" ht="17.1" customHeight="1" spans="1:2">
      <c r="A250" s="18" t="s">
        <v>637</v>
      </c>
      <c r="B250" s="19">
        <v>310</v>
      </c>
    </row>
    <row r="251" s="10" customFormat="1" ht="17.1" customHeight="1" spans="1:2">
      <c r="A251" s="18" t="s">
        <v>638</v>
      </c>
      <c r="B251" s="19">
        <v>158</v>
      </c>
    </row>
    <row r="252" s="10" customFormat="1" ht="17.1" customHeight="1" spans="1:2">
      <c r="A252" s="18" t="s">
        <v>639</v>
      </c>
      <c r="B252" s="19">
        <v>0</v>
      </c>
    </row>
    <row r="253" s="10" customFormat="1" ht="17.1" customHeight="1" spans="1:2">
      <c r="A253" s="18" t="s">
        <v>646</v>
      </c>
      <c r="B253" s="19">
        <v>0</v>
      </c>
    </row>
    <row r="254" s="10" customFormat="1" ht="17.1" customHeight="1" spans="1:2">
      <c r="A254" s="18" t="s">
        <v>775</v>
      </c>
      <c r="B254" s="19">
        <v>41</v>
      </c>
    </row>
    <row r="255" s="10" customFormat="1" ht="17.1" customHeight="1" spans="1:2">
      <c r="A255" s="18" t="s">
        <v>776</v>
      </c>
      <c r="B255" s="19">
        <v>228</v>
      </c>
    </row>
    <row r="256" s="10" customFormat="1" ht="17.1" customHeight="1" spans="1:2">
      <c r="A256" s="18" t="s">
        <v>777</v>
      </c>
      <c r="B256" s="19">
        <v>0</v>
      </c>
    </row>
    <row r="257" s="10" customFormat="1" ht="17.1" customHeight="1" spans="1:2">
      <c r="A257" s="18" t="s">
        <v>778</v>
      </c>
      <c r="B257" s="19">
        <v>228</v>
      </c>
    </row>
    <row r="258" s="10" customFormat="1" ht="17.1" customHeight="1" spans="1:2">
      <c r="A258" s="18" t="s">
        <v>779</v>
      </c>
      <c r="B258" s="19">
        <v>0</v>
      </c>
    </row>
    <row r="259" s="10" customFormat="1" ht="17.1" customHeight="1" spans="1:2">
      <c r="A259" s="18" t="s">
        <v>780</v>
      </c>
      <c r="B259" s="19">
        <v>0</v>
      </c>
    </row>
    <row r="260" s="10" customFormat="1" ht="17.1" customHeight="1" spans="1:2">
      <c r="A260" s="18" t="s">
        <v>637</v>
      </c>
      <c r="B260" s="19">
        <v>0</v>
      </c>
    </row>
    <row r="261" s="10" customFormat="1" ht="17.1" customHeight="1" spans="1:2">
      <c r="A261" s="18" t="s">
        <v>638</v>
      </c>
      <c r="B261" s="19">
        <v>0</v>
      </c>
    </row>
    <row r="262" s="10" customFormat="1" ht="17.1" customHeight="1" spans="1:2">
      <c r="A262" s="18" t="s">
        <v>639</v>
      </c>
      <c r="B262" s="19">
        <v>0</v>
      </c>
    </row>
    <row r="263" s="10" customFormat="1" ht="17.1" customHeight="1" spans="1:2">
      <c r="A263" s="18" t="s">
        <v>764</v>
      </c>
      <c r="B263" s="19">
        <v>0</v>
      </c>
    </row>
    <row r="264" s="10" customFormat="1" ht="17.1" customHeight="1" spans="1:2">
      <c r="A264" s="18" t="s">
        <v>646</v>
      </c>
      <c r="B264" s="19">
        <v>0</v>
      </c>
    </row>
    <row r="265" s="10" customFormat="1" ht="17.1" customHeight="1" spans="1:2">
      <c r="A265" s="18" t="s">
        <v>781</v>
      </c>
      <c r="B265" s="19">
        <v>0</v>
      </c>
    </row>
    <row r="266" s="10" customFormat="1" ht="17.1" customHeight="1" spans="1:2">
      <c r="A266" s="18" t="s">
        <v>782</v>
      </c>
      <c r="B266" s="19">
        <v>0</v>
      </c>
    </row>
    <row r="267" s="10" customFormat="1" ht="17.1" customHeight="1" spans="1:2">
      <c r="A267" s="18" t="s">
        <v>783</v>
      </c>
      <c r="B267" s="19">
        <v>0</v>
      </c>
    </row>
    <row r="268" s="10" customFormat="1" ht="17.1" customHeight="1" spans="1:2">
      <c r="A268" s="18" t="s">
        <v>784</v>
      </c>
      <c r="B268" s="19">
        <v>0</v>
      </c>
    </row>
    <row r="269" s="10" customFormat="1" ht="17.1" customHeight="1" spans="1:2">
      <c r="A269" s="18" t="s">
        <v>785</v>
      </c>
      <c r="B269" s="19">
        <v>0</v>
      </c>
    </row>
    <row r="270" s="10" customFormat="1" ht="17.1" customHeight="1" spans="1:2">
      <c r="A270" s="18" t="s">
        <v>786</v>
      </c>
      <c r="B270" s="19">
        <v>0</v>
      </c>
    </row>
    <row r="271" s="10" customFormat="1" ht="17.1" customHeight="1" spans="1:2">
      <c r="A271" s="18" t="s">
        <v>787</v>
      </c>
      <c r="B271" s="19">
        <v>0</v>
      </c>
    </row>
    <row r="272" s="10" customFormat="1" ht="17.1" customHeight="1" spans="1:2">
      <c r="A272" s="18" t="s">
        <v>788</v>
      </c>
      <c r="B272" s="19">
        <v>0</v>
      </c>
    </row>
    <row r="273" s="10" customFormat="1" ht="17.1" customHeight="1" spans="1:2">
      <c r="A273" s="18" t="s">
        <v>789</v>
      </c>
      <c r="B273" s="19">
        <v>0</v>
      </c>
    </row>
    <row r="274" s="10" customFormat="1" ht="17.1" customHeight="1" spans="1:2">
      <c r="A274" s="18" t="s">
        <v>790</v>
      </c>
      <c r="B274" s="19">
        <v>0</v>
      </c>
    </row>
    <row r="275" s="10" customFormat="1" ht="17.1" customHeight="1" spans="1:2">
      <c r="A275" s="18" t="s">
        <v>791</v>
      </c>
      <c r="B275" s="19">
        <v>0</v>
      </c>
    </row>
    <row r="276" s="10" customFormat="1" ht="17.1" customHeight="1" spans="1:2">
      <c r="A276" s="18" t="s">
        <v>792</v>
      </c>
      <c r="B276" s="19">
        <v>0</v>
      </c>
    </row>
    <row r="277" s="10" customFormat="1" ht="17.1" customHeight="1" spans="1:2">
      <c r="A277" s="18" t="s">
        <v>793</v>
      </c>
      <c r="B277" s="19">
        <v>0</v>
      </c>
    </row>
    <row r="278" s="10" customFormat="1" ht="17.1" customHeight="1" spans="1:2">
      <c r="A278" s="18" t="s">
        <v>794</v>
      </c>
      <c r="B278" s="19">
        <v>0</v>
      </c>
    </row>
    <row r="279" s="10" customFormat="1" ht="17.1" customHeight="1" spans="1:2">
      <c r="A279" s="18" t="s">
        <v>795</v>
      </c>
      <c r="B279" s="19">
        <v>0</v>
      </c>
    </row>
    <row r="280" s="10" customFormat="1" ht="17.1" customHeight="1" spans="1:2">
      <c r="A280" s="18" t="s">
        <v>796</v>
      </c>
      <c r="B280" s="19">
        <v>0</v>
      </c>
    </row>
    <row r="281" s="10" customFormat="1" ht="17.1" customHeight="1" spans="1:2">
      <c r="A281" s="18" t="s">
        <v>797</v>
      </c>
      <c r="B281" s="19">
        <v>0</v>
      </c>
    </row>
    <row r="282" s="10" customFormat="1" ht="17.1" customHeight="1" spans="1:2">
      <c r="A282" s="18" t="s">
        <v>798</v>
      </c>
      <c r="B282" s="19">
        <v>0</v>
      </c>
    </row>
    <row r="283" s="10" customFormat="1" ht="17.1" customHeight="1" spans="1:2">
      <c r="A283" s="18" t="s">
        <v>799</v>
      </c>
      <c r="B283" s="19">
        <v>0</v>
      </c>
    </row>
    <row r="284" s="10" customFormat="1" ht="17.1" customHeight="1" spans="1:2">
      <c r="A284" s="18" t="s">
        <v>800</v>
      </c>
      <c r="B284" s="19">
        <v>0</v>
      </c>
    </row>
    <row r="285" s="10" customFormat="1" ht="17.1" customHeight="1" spans="1:2">
      <c r="A285" s="18" t="s">
        <v>801</v>
      </c>
      <c r="B285" s="19">
        <v>0</v>
      </c>
    </row>
    <row r="286" s="10" customFormat="1" ht="17.1" customHeight="1" spans="1:2">
      <c r="A286" s="18" t="s">
        <v>802</v>
      </c>
      <c r="B286" s="19">
        <v>0</v>
      </c>
    </row>
    <row r="287" s="10" customFormat="1" ht="17.1" customHeight="1" spans="1:2">
      <c r="A287" s="18" t="s">
        <v>803</v>
      </c>
      <c r="B287" s="19">
        <v>0</v>
      </c>
    </row>
    <row r="288" s="10" customFormat="1" ht="17.1" customHeight="1" spans="1:2">
      <c r="A288" s="18" t="s">
        <v>804</v>
      </c>
      <c r="B288" s="19">
        <v>0</v>
      </c>
    </row>
    <row r="289" s="10" customFormat="1" ht="17.1" customHeight="1" spans="1:2">
      <c r="A289" s="18" t="s">
        <v>805</v>
      </c>
      <c r="B289" s="19">
        <v>0</v>
      </c>
    </row>
    <row r="290" s="10" customFormat="1" ht="17.1" customHeight="1" spans="1:2">
      <c r="A290" s="18" t="s">
        <v>806</v>
      </c>
      <c r="B290" s="19">
        <v>0</v>
      </c>
    </row>
    <row r="291" s="10" customFormat="1" ht="17.1" customHeight="1" spans="1:2">
      <c r="A291" s="18" t="s">
        <v>807</v>
      </c>
      <c r="B291" s="19">
        <v>0</v>
      </c>
    </row>
    <row r="292" s="10" customFormat="1" ht="17.1" customHeight="1" spans="1:2">
      <c r="A292" s="18" t="s">
        <v>808</v>
      </c>
      <c r="B292" s="19">
        <v>0</v>
      </c>
    </row>
    <row r="293" s="10" customFormat="1" ht="17.1" customHeight="1" spans="1:2">
      <c r="A293" s="18" t="s">
        <v>809</v>
      </c>
      <c r="B293" s="19">
        <v>0</v>
      </c>
    </row>
    <row r="294" s="10" customFormat="1" ht="17.1" customHeight="1" spans="1:2">
      <c r="A294" s="18" t="s">
        <v>810</v>
      </c>
      <c r="B294" s="19">
        <v>0</v>
      </c>
    </row>
    <row r="295" s="10" customFormat="1" ht="17.1" customHeight="1" spans="1:2">
      <c r="A295" s="18" t="s">
        <v>811</v>
      </c>
      <c r="B295" s="19">
        <v>79</v>
      </c>
    </row>
    <row r="296" s="10" customFormat="1" ht="17.1" customHeight="1" spans="1:2">
      <c r="A296" s="18" t="s">
        <v>812</v>
      </c>
      <c r="B296" s="19">
        <v>0</v>
      </c>
    </row>
    <row r="297" s="10" customFormat="1" ht="17.1" customHeight="1" spans="1:2">
      <c r="A297" s="18" t="s">
        <v>813</v>
      </c>
      <c r="B297" s="19">
        <v>0</v>
      </c>
    </row>
    <row r="298" s="10" customFormat="1" ht="17.1" customHeight="1" spans="1:2">
      <c r="A298" s="18" t="s">
        <v>814</v>
      </c>
      <c r="B298" s="19">
        <v>0</v>
      </c>
    </row>
    <row r="299" s="10" customFormat="1" ht="17.1" customHeight="1" spans="1:2">
      <c r="A299" s="18" t="s">
        <v>815</v>
      </c>
      <c r="B299" s="19">
        <v>0</v>
      </c>
    </row>
    <row r="300" s="10" customFormat="1" ht="17.1" customHeight="1" spans="1:2">
      <c r="A300" s="18" t="s">
        <v>816</v>
      </c>
      <c r="B300" s="19">
        <v>0</v>
      </c>
    </row>
    <row r="301" s="10" customFormat="1" ht="17.1" customHeight="1" spans="1:2">
      <c r="A301" s="18" t="s">
        <v>817</v>
      </c>
      <c r="B301" s="19">
        <v>0</v>
      </c>
    </row>
    <row r="302" s="10" customFormat="1" ht="17.1" customHeight="1" spans="1:2">
      <c r="A302" s="18" t="s">
        <v>818</v>
      </c>
      <c r="B302" s="19">
        <v>79</v>
      </c>
    </row>
    <row r="303" s="10" customFormat="1" ht="17.1" customHeight="1" spans="1:2">
      <c r="A303" s="18" t="s">
        <v>819</v>
      </c>
      <c r="B303" s="19">
        <v>47</v>
      </c>
    </row>
    <row r="304" s="10" customFormat="1" ht="17.1" customHeight="1" spans="1:2">
      <c r="A304" s="18" t="s">
        <v>820</v>
      </c>
      <c r="B304" s="19">
        <v>0</v>
      </c>
    </row>
    <row r="305" s="10" customFormat="1" ht="17.1" customHeight="1" spans="1:2">
      <c r="A305" s="18" t="s">
        <v>821</v>
      </c>
      <c r="B305" s="19">
        <v>0</v>
      </c>
    </row>
    <row r="306" s="10" customFormat="1" ht="17.1" customHeight="1" spans="1:2">
      <c r="A306" s="18" t="s">
        <v>822</v>
      </c>
      <c r="B306" s="19">
        <v>0</v>
      </c>
    </row>
    <row r="307" s="10" customFormat="1" ht="17.1" customHeight="1" spans="1:2">
      <c r="A307" s="18" t="s">
        <v>823</v>
      </c>
      <c r="B307" s="19">
        <v>0</v>
      </c>
    </row>
    <row r="308" s="10" customFormat="1" ht="17.1" customHeight="1" spans="1:2">
      <c r="A308" s="18" t="s">
        <v>824</v>
      </c>
      <c r="B308" s="19">
        <v>0</v>
      </c>
    </row>
    <row r="309" s="10" customFormat="1" ht="17.1" customHeight="1" spans="1:2">
      <c r="A309" s="18" t="s">
        <v>825</v>
      </c>
      <c r="B309" s="19">
        <v>0</v>
      </c>
    </row>
    <row r="310" s="10" customFormat="1" ht="17.1" customHeight="1" spans="1:2">
      <c r="A310" s="18" t="s">
        <v>826</v>
      </c>
      <c r="B310" s="19">
        <v>32</v>
      </c>
    </row>
    <row r="311" s="10" customFormat="1" ht="17.1" customHeight="1" spans="1:2">
      <c r="A311" s="18" t="s">
        <v>827</v>
      </c>
      <c r="B311" s="19">
        <v>0</v>
      </c>
    </row>
    <row r="312" s="10" customFormat="1" ht="17.1" customHeight="1" spans="1:2">
      <c r="A312" s="18" t="s">
        <v>828</v>
      </c>
      <c r="B312" s="19">
        <v>0</v>
      </c>
    </row>
    <row r="313" s="10" customFormat="1" ht="17.1" customHeight="1" spans="1:2">
      <c r="A313" s="18" t="s">
        <v>829</v>
      </c>
      <c r="B313" s="19">
        <v>7153</v>
      </c>
    </row>
    <row r="314" s="10" customFormat="1" ht="17.1" customHeight="1" spans="1:2">
      <c r="A314" s="18" t="s">
        <v>830</v>
      </c>
      <c r="B314" s="19">
        <v>284</v>
      </c>
    </row>
    <row r="315" s="10" customFormat="1" ht="17.1" customHeight="1" spans="1:2">
      <c r="A315" s="18" t="s">
        <v>831</v>
      </c>
      <c r="B315" s="19">
        <v>25</v>
      </c>
    </row>
    <row r="316" s="10" customFormat="1" ht="17.1" customHeight="1" spans="1:2">
      <c r="A316" s="18" t="s">
        <v>832</v>
      </c>
      <c r="B316" s="19">
        <v>0</v>
      </c>
    </row>
    <row r="317" s="10" customFormat="1" ht="17.1" customHeight="1" spans="1:2">
      <c r="A317" s="18" t="s">
        <v>833</v>
      </c>
      <c r="B317" s="19">
        <v>259</v>
      </c>
    </row>
    <row r="318" s="10" customFormat="1" ht="17.1" customHeight="1" spans="1:2">
      <c r="A318" s="18" t="s">
        <v>834</v>
      </c>
      <c r="B318" s="19">
        <v>0</v>
      </c>
    </row>
    <row r="319" s="10" customFormat="1" ht="17.1" customHeight="1" spans="1:2">
      <c r="A319" s="18" t="s">
        <v>835</v>
      </c>
      <c r="B319" s="19">
        <v>0</v>
      </c>
    </row>
    <row r="320" s="10" customFormat="1" ht="17.1" customHeight="1" spans="1:2">
      <c r="A320" s="18" t="s">
        <v>836</v>
      </c>
      <c r="B320" s="19">
        <v>0</v>
      </c>
    </row>
    <row r="321" s="10" customFormat="1" ht="17.1" customHeight="1" spans="1:2">
      <c r="A321" s="18" t="s">
        <v>837</v>
      </c>
      <c r="B321" s="19">
        <v>0</v>
      </c>
    </row>
    <row r="322" s="10" customFormat="1" ht="17.1" customHeight="1" spans="1:2">
      <c r="A322" s="18" t="s">
        <v>838</v>
      </c>
      <c r="B322" s="19">
        <v>0</v>
      </c>
    </row>
    <row r="323" s="10" customFormat="1" ht="17.1" customHeight="1" spans="1:2">
      <c r="A323" s="18" t="s">
        <v>839</v>
      </c>
      <c r="B323" s="19">
        <v>0</v>
      </c>
    </row>
    <row r="324" s="10" customFormat="1" ht="17.1" customHeight="1" spans="1:2">
      <c r="A324" s="18" t="s">
        <v>840</v>
      </c>
      <c r="B324" s="19">
        <v>3733</v>
      </c>
    </row>
    <row r="325" s="10" customFormat="1" ht="17.1" customHeight="1" spans="1:2">
      <c r="A325" s="18" t="s">
        <v>637</v>
      </c>
      <c r="B325" s="19">
        <v>2352</v>
      </c>
    </row>
    <row r="326" s="10" customFormat="1" ht="17.1" customHeight="1" spans="1:2">
      <c r="A326" s="18" t="s">
        <v>638</v>
      </c>
      <c r="B326" s="19">
        <v>233</v>
      </c>
    </row>
    <row r="327" s="10" customFormat="1" ht="17.1" customHeight="1" spans="1:2">
      <c r="A327" s="18" t="s">
        <v>639</v>
      </c>
      <c r="B327" s="19">
        <v>0</v>
      </c>
    </row>
    <row r="328" s="10" customFormat="1" ht="17.1" customHeight="1" spans="1:2">
      <c r="A328" s="18" t="s">
        <v>841</v>
      </c>
      <c r="B328" s="19">
        <v>300</v>
      </c>
    </row>
    <row r="329" s="10" customFormat="1" ht="17.1" customHeight="1" spans="1:2">
      <c r="A329" s="18" t="s">
        <v>842</v>
      </c>
      <c r="B329" s="19">
        <v>0</v>
      </c>
    </row>
    <row r="330" s="10" customFormat="1" ht="17.1" customHeight="1" spans="1:2">
      <c r="A330" s="18" t="s">
        <v>843</v>
      </c>
      <c r="B330" s="19">
        <v>0</v>
      </c>
    </row>
    <row r="331" s="10" customFormat="1" ht="17.1" customHeight="1" spans="1:2">
      <c r="A331" s="18" t="s">
        <v>844</v>
      </c>
      <c r="B331" s="19">
        <v>0</v>
      </c>
    </row>
    <row r="332" s="10" customFormat="1" ht="17.1" customHeight="1" spans="1:2">
      <c r="A332" s="18" t="s">
        <v>845</v>
      </c>
      <c r="B332" s="19">
        <v>0</v>
      </c>
    </row>
    <row r="333" s="10" customFormat="1" ht="17.1" customHeight="1" spans="1:2">
      <c r="A333" s="18" t="s">
        <v>846</v>
      </c>
      <c r="B333" s="19">
        <v>0</v>
      </c>
    </row>
    <row r="334" s="10" customFormat="1" ht="17.1" customHeight="1" spans="1:2">
      <c r="A334" s="18" t="s">
        <v>847</v>
      </c>
      <c r="B334" s="19">
        <v>0</v>
      </c>
    </row>
    <row r="335" s="10" customFormat="1" ht="17.1" customHeight="1" spans="1:2">
      <c r="A335" s="18" t="s">
        <v>848</v>
      </c>
      <c r="B335" s="19">
        <v>10</v>
      </c>
    </row>
    <row r="336" s="10" customFormat="1" ht="17.1" customHeight="1" spans="1:2">
      <c r="A336" s="18" t="s">
        <v>849</v>
      </c>
      <c r="B336" s="19">
        <v>352</v>
      </c>
    </row>
    <row r="337" s="10" customFormat="1" ht="17.1" customHeight="1" spans="1:2">
      <c r="A337" s="18" t="s">
        <v>850</v>
      </c>
      <c r="B337" s="19">
        <v>0</v>
      </c>
    </row>
    <row r="338" s="10" customFormat="1" ht="17.1" customHeight="1" spans="1:2">
      <c r="A338" s="18" t="s">
        <v>851</v>
      </c>
      <c r="B338" s="19">
        <v>30</v>
      </c>
    </row>
    <row r="339" s="10" customFormat="1" ht="17.1" customHeight="1" spans="1:2">
      <c r="A339" s="18" t="s">
        <v>852</v>
      </c>
      <c r="B339" s="19">
        <v>0</v>
      </c>
    </row>
    <row r="340" s="10" customFormat="1" ht="17.1" customHeight="1" spans="1:2">
      <c r="A340" s="18" t="s">
        <v>853</v>
      </c>
      <c r="B340" s="19">
        <v>0</v>
      </c>
    </row>
    <row r="341" s="10" customFormat="1" ht="17.1" customHeight="1" spans="1:2">
      <c r="A341" s="18" t="s">
        <v>854</v>
      </c>
      <c r="B341" s="19">
        <v>45</v>
      </c>
    </row>
    <row r="342" s="10" customFormat="1" ht="17.1" customHeight="1" spans="1:2">
      <c r="A342" s="18" t="s">
        <v>855</v>
      </c>
      <c r="B342" s="19">
        <v>0</v>
      </c>
    </row>
    <row r="343" s="10" customFormat="1" ht="17.1" customHeight="1" spans="1:2">
      <c r="A343" s="18" t="s">
        <v>680</v>
      </c>
      <c r="B343" s="19">
        <v>0</v>
      </c>
    </row>
    <row r="344" s="10" customFormat="1" ht="17.1" customHeight="1" spans="1:2">
      <c r="A344" s="18" t="s">
        <v>646</v>
      </c>
      <c r="B344" s="19">
        <v>0</v>
      </c>
    </row>
    <row r="345" s="10" customFormat="1" ht="17.1" customHeight="1" spans="1:2">
      <c r="A345" s="18" t="s">
        <v>856</v>
      </c>
      <c r="B345" s="19">
        <v>411</v>
      </c>
    </row>
    <row r="346" s="10" customFormat="1" ht="17.1" customHeight="1" spans="1:2">
      <c r="A346" s="18" t="s">
        <v>857</v>
      </c>
      <c r="B346" s="19">
        <v>0</v>
      </c>
    </row>
    <row r="347" s="10" customFormat="1" ht="17.1" customHeight="1" spans="1:2">
      <c r="A347" s="18" t="s">
        <v>637</v>
      </c>
      <c r="B347" s="19">
        <v>0</v>
      </c>
    </row>
    <row r="348" s="10" customFormat="1" ht="17.1" customHeight="1" spans="1:2">
      <c r="A348" s="18" t="s">
        <v>638</v>
      </c>
      <c r="B348" s="19">
        <v>0</v>
      </c>
    </row>
    <row r="349" s="10" customFormat="1" ht="17.1" customHeight="1" spans="1:2">
      <c r="A349" s="18" t="s">
        <v>639</v>
      </c>
      <c r="B349" s="19">
        <v>0</v>
      </c>
    </row>
    <row r="350" s="10" customFormat="1" ht="17.1" customHeight="1" spans="1:2">
      <c r="A350" s="18" t="s">
        <v>858</v>
      </c>
      <c r="B350" s="19">
        <v>0</v>
      </c>
    </row>
    <row r="351" s="10" customFormat="1" ht="17.1" customHeight="1" spans="1:2">
      <c r="A351" s="18" t="s">
        <v>646</v>
      </c>
      <c r="B351" s="19">
        <v>0</v>
      </c>
    </row>
    <row r="352" s="10" customFormat="1" ht="17.1" customHeight="1" spans="1:2">
      <c r="A352" s="18" t="s">
        <v>859</v>
      </c>
      <c r="B352" s="19">
        <v>0</v>
      </c>
    </row>
    <row r="353" s="10" customFormat="1" ht="17.1" customHeight="1" spans="1:2">
      <c r="A353" s="18" t="s">
        <v>860</v>
      </c>
      <c r="B353" s="19">
        <v>680</v>
      </c>
    </row>
    <row r="354" s="10" customFormat="1" ht="17.1" customHeight="1" spans="1:2">
      <c r="A354" s="18" t="s">
        <v>637</v>
      </c>
      <c r="B354" s="19">
        <v>435</v>
      </c>
    </row>
    <row r="355" s="10" customFormat="1" ht="17.1" customHeight="1" spans="1:2">
      <c r="A355" s="18" t="s">
        <v>638</v>
      </c>
      <c r="B355" s="19">
        <v>48</v>
      </c>
    </row>
    <row r="356" s="10" customFormat="1" ht="17.1" customHeight="1" spans="1:2">
      <c r="A356" s="18" t="s">
        <v>639</v>
      </c>
      <c r="B356" s="19">
        <v>0</v>
      </c>
    </row>
    <row r="357" s="10" customFormat="1" ht="17.1" customHeight="1" spans="1:2">
      <c r="A357" s="18" t="s">
        <v>861</v>
      </c>
      <c r="B357" s="19">
        <v>0</v>
      </c>
    </row>
    <row r="358" s="10" customFormat="1" ht="17.1" customHeight="1" spans="1:2">
      <c r="A358" s="18" t="s">
        <v>862</v>
      </c>
      <c r="B358" s="19">
        <v>0</v>
      </c>
    </row>
    <row r="359" s="10" customFormat="1" ht="17.1" customHeight="1" spans="1:2">
      <c r="A359" s="18" t="s">
        <v>863</v>
      </c>
      <c r="B359" s="19">
        <v>0</v>
      </c>
    </row>
    <row r="360" s="10" customFormat="1" ht="17.1" customHeight="1" spans="1:2">
      <c r="A360" s="18" t="s">
        <v>864</v>
      </c>
      <c r="B360" s="19">
        <v>0</v>
      </c>
    </row>
    <row r="361" s="10" customFormat="1" ht="17.1" customHeight="1" spans="1:2">
      <c r="A361" s="18" t="s">
        <v>865</v>
      </c>
      <c r="B361" s="19">
        <v>0</v>
      </c>
    </row>
    <row r="362" s="10" customFormat="1" ht="17.1" customHeight="1" spans="1:2">
      <c r="A362" s="18" t="s">
        <v>866</v>
      </c>
      <c r="B362" s="19">
        <v>0</v>
      </c>
    </row>
    <row r="363" s="10" customFormat="1" ht="17.1" customHeight="1" spans="1:2">
      <c r="A363" s="18" t="s">
        <v>646</v>
      </c>
      <c r="B363" s="19">
        <v>0</v>
      </c>
    </row>
    <row r="364" s="10" customFormat="1" ht="17.1" customHeight="1" spans="1:2">
      <c r="A364" s="18" t="s">
        <v>867</v>
      </c>
      <c r="B364" s="19">
        <v>197</v>
      </c>
    </row>
    <row r="365" s="10" customFormat="1" ht="17.1" customHeight="1" spans="1:2">
      <c r="A365" s="18" t="s">
        <v>868</v>
      </c>
      <c r="B365" s="19">
        <v>1772</v>
      </c>
    </row>
    <row r="366" s="10" customFormat="1" ht="17.1" customHeight="1" spans="1:2">
      <c r="A366" s="18" t="s">
        <v>637</v>
      </c>
      <c r="B366" s="19">
        <v>911</v>
      </c>
    </row>
    <row r="367" s="10" customFormat="1" ht="17.1" customHeight="1" spans="1:2">
      <c r="A367" s="18" t="s">
        <v>638</v>
      </c>
      <c r="B367" s="19">
        <v>217</v>
      </c>
    </row>
    <row r="368" s="10" customFormat="1" ht="17.1" customHeight="1" spans="1:2">
      <c r="A368" s="18" t="s">
        <v>639</v>
      </c>
      <c r="B368" s="19">
        <v>0</v>
      </c>
    </row>
    <row r="369" s="10" customFormat="1" ht="17.1" customHeight="1" spans="1:2">
      <c r="A369" s="18" t="s">
        <v>869</v>
      </c>
      <c r="B369" s="19">
        <v>0</v>
      </c>
    </row>
    <row r="370" s="10" customFormat="1" ht="17.1" customHeight="1" spans="1:2">
      <c r="A370" s="18" t="s">
        <v>870</v>
      </c>
      <c r="B370" s="19">
        <v>12</v>
      </c>
    </row>
    <row r="371" s="10" customFormat="1" ht="17.1" customHeight="1" spans="1:2">
      <c r="A371" s="18" t="s">
        <v>871</v>
      </c>
      <c r="B371" s="19">
        <v>381</v>
      </c>
    </row>
    <row r="372" s="10" customFormat="1" ht="17.1" customHeight="1" spans="1:2">
      <c r="A372" s="18" t="s">
        <v>646</v>
      </c>
      <c r="B372" s="19">
        <v>0</v>
      </c>
    </row>
    <row r="373" s="10" customFormat="1" ht="17.1" customHeight="1" spans="1:2">
      <c r="A373" s="18" t="s">
        <v>872</v>
      </c>
      <c r="B373" s="19">
        <v>251</v>
      </c>
    </row>
    <row r="374" s="10" customFormat="1" ht="17.1" customHeight="1" spans="1:2">
      <c r="A374" s="18" t="s">
        <v>873</v>
      </c>
      <c r="B374" s="19">
        <v>684</v>
      </c>
    </row>
    <row r="375" s="10" customFormat="1" ht="17.1" customHeight="1" spans="1:2">
      <c r="A375" s="18" t="s">
        <v>637</v>
      </c>
      <c r="B375" s="19">
        <v>388</v>
      </c>
    </row>
    <row r="376" s="10" customFormat="1" ht="17.1" customHeight="1" spans="1:2">
      <c r="A376" s="18" t="s">
        <v>638</v>
      </c>
      <c r="B376" s="19">
        <v>38</v>
      </c>
    </row>
    <row r="377" s="10" customFormat="1" ht="17.1" customHeight="1" spans="1:2">
      <c r="A377" s="18" t="s">
        <v>639</v>
      </c>
      <c r="B377" s="19">
        <v>0</v>
      </c>
    </row>
    <row r="378" s="10" customFormat="1" ht="17.1" customHeight="1" spans="1:2">
      <c r="A378" s="18" t="s">
        <v>874</v>
      </c>
      <c r="B378" s="19">
        <v>113</v>
      </c>
    </row>
    <row r="379" s="10" customFormat="1" ht="17.1" customHeight="1" spans="1:2">
      <c r="A379" s="18" t="s">
        <v>875</v>
      </c>
      <c r="B379" s="19">
        <v>13</v>
      </c>
    </row>
    <row r="380" s="10" customFormat="1" ht="17.1" customHeight="1" spans="1:2">
      <c r="A380" s="18" t="s">
        <v>876</v>
      </c>
      <c r="B380" s="19">
        <v>22</v>
      </c>
    </row>
    <row r="381" s="10" customFormat="1" ht="17.1" customHeight="1" spans="1:2">
      <c r="A381" s="18" t="s">
        <v>877</v>
      </c>
      <c r="B381" s="19">
        <v>17</v>
      </c>
    </row>
    <row r="382" s="10" customFormat="1" ht="17.1" customHeight="1" spans="1:2">
      <c r="A382" s="18" t="s">
        <v>878</v>
      </c>
      <c r="B382" s="19">
        <v>0</v>
      </c>
    </row>
    <row r="383" s="10" customFormat="1" ht="17.1" customHeight="1" spans="1:2">
      <c r="A383" s="18" t="s">
        <v>879</v>
      </c>
      <c r="B383" s="19">
        <v>0</v>
      </c>
    </row>
    <row r="384" s="10" customFormat="1" ht="17.1" customHeight="1" spans="1:2">
      <c r="A384" s="18" t="s">
        <v>880</v>
      </c>
      <c r="B384" s="19">
        <v>13</v>
      </c>
    </row>
    <row r="385" s="10" customFormat="1" ht="17.1" customHeight="1" spans="1:2">
      <c r="A385" s="18" t="s">
        <v>881</v>
      </c>
      <c r="B385" s="19">
        <v>0</v>
      </c>
    </row>
    <row r="386" s="10" customFormat="1" ht="17.1" customHeight="1" spans="1:2">
      <c r="A386" s="18" t="s">
        <v>646</v>
      </c>
      <c r="B386" s="19">
        <v>0</v>
      </c>
    </row>
    <row r="387" s="10" customFormat="1" ht="17.1" customHeight="1" spans="1:2">
      <c r="A387" s="18" t="s">
        <v>882</v>
      </c>
      <c r="B387" s="19">
        <v>80</v>
      </c>
    </row>
    <row r="388" s="10" customFormat="1" ht="17.1" customHeight="1" spans="1:2">
      <c r="A388" s="18" t="s">
        <v>883</v>
      </c>
      <c r="B388" s="19">
        <v>0</v>
      </c>
    </row>
    <row r="389" s="10" customFormat="1" ht="17.1" customHeight="1" spans="1:2">
      <c r="A389" s="18" t="s">
        <v>637</v>
      </c>
      <c r="B389" s="19">
        <v>0</v>
      </c>
    </row>
    <row r="390" s="10" customFormat="1" ht="17.1" customHeight="1" spans="1:2">
      <c r="A390" s="18" t="s">
        <v>638</v>
      </c>
      <c r="B390" s="19">
        <v>0</v>
      </c>
    </row>
    <row r="391" s="10" customFormat="1" ht="17.1" customHeight="1" spans="1:2">
      <c r="A391" s="18" t="s">
        <v>639</v>
      </c>
      <c r="B391" s="19">
        <v>0</v>
      </c>
    </row>
    <row r="392" s="10" customFormat="1" ht="17.1" customHeight="1" spans="1:2">
      <c r="A392" s="18" t="s">
        <v>884</v>
      </c>
      <c r="B392" s="19">
        <v>0</v>
      </c>
    </row>
    <row r="393" s="10" customFormat="1" ht="17.1" customHeight="1" spans="1:2">
      <c r="A393" s="18" t="s">
        <v>885</v>
      </c>
      <c r="B393" s="19">
        <v>0</v>
      </c>
    </row>
    <row r="394" s="10" customFormat="1" ht="17.1" customHeight="1" spans="1:2">
      <c r="A394" s="18" t="s">
        <v>886</v>
      </c>
      <c r="B394" s="19">
        <v>0</v>
      </c>
    </row>
    <row r="395" s="10" customFormat="1" ht="17.1" customHeight="1" spans="1:2">
      <c r="A395" s="18" t="s">
        <v>646</v>
      </c>
      <c r="B395" s="19">
        <v>0</v>
      </c>
    </row>
    <row r="396" s="10" customFormat="1" ht="17.1" customHeight="1" spans="1:2">
      <c r="A396" s="18" t="s">
        <v>887</v>
      </c>
      <c r="B396" s="19">
        <v>0</v>
      </c>
    </row>
    <row r="397" s="10" customFormat="1" ht="17.1" customHeight="1" spans="1:2">
      <c r="A397" s="18" t="s">
        <v>888</v>
      </c>
      <c r="B397" s="19">
        <v>0</v>
      </c>
    </row>
    <row r="398" s="10" customFormat="1" ht="17.1" customHeight="1" spans="1:2">
      <c r="A398" s="18" t="s">
        <v>637</v>
      </c>
      <c r="B398" s="19">
        <v>0</v>
      </c>
    </row>
    <row r="399" s="10" customFormat="1" ht="17.1" customHeight="1" spans="1:2">
      <c r="A399" s="18" t="s">
        <v>638</v>
      </c>
      <c r="B399" s="19">
        <v>0</v>
      </c>
    </row>
    <row r="400" s="10" customFormat="1" ht="17.1" customHeight="1" spans="1:2">
      <c r="A400" s="18" t="s">
        <v>639</v>
      </c>
      <c r="B400" s="19">
        <v>0</v>
      </c>
    </row>
    <row r="401" s="10" customFormat="1" ht="17.1" customHeight="1" spans="1:2">
      <c r="A401" s="18" t="s">
        <v>889</v>
      </c>
      <c r="B401" s="19">
        <v>0</v>
      </c>
    </row>
    <row r="402" s="10" customFormat="1" ht="17.1" customHeight="1" spans="1:2">
      <c r="A402" s="18" t="s">
        <v>890</v>
      </c>
      <c r="B402" s="19">
        <v>0</v>
      </c>
    </row>
    <row r="403" s="10" customFormat="1" ht="17.1" customHeight="1" spans="1:2">
      <c r="A403" s="18" t="s">
        <v>891</v>
      </c>
      <c r="B403" s="19">
        <v>0</v>
      </c>
    </row>
    <row r="404" s="10" customFormat="1" ht="17.1" customHeight="1" spans="1:2">
      <c r="A404" s="18" t="s">
        <v>646</v>
      </c>
      <c r="B404" s="19">
        <v>0</v>
      </c>
    </row>
    <row r="405" s="10" customFormat="1" ht="17.1" customHeight="1" spans="1:2">
      <c r="A405" s="18" t="s">
        <v>892</v>
      </c>
      <c r="B405" s="19">
        <v>0</v>
      </c>
    </row>
    <row r="406" s="10" customFormat="1" ht="17.1" customHeight="1" spans="1:2">
      <c r="A406" s="18" t="s">
        <v>893</v>
      </c>
      <c r="B406" s="19">
        <v>0</v>
      </c>
    </row>
    <row r="407" s="10" customFormat="1" ht="17.1" customHeight="1" spans="1:2">
      <c r="A407" s="18" t="s">
        <v>637</v>
      </c>
      <c r="B407" s="19">
        <v>0</v>
      </c>
    </row>
    <row r="408" s="10" customFormat="1" ht="17.1" customHeight="1" spans="1:2">
      <c r="A408" s="18" t="s">
        <v>638</v>
      </c>
      <c r="B408" s="19">
        <v>0</v>
      </c>
    </row>
    <row r="409" s="10" customFormat="1" ht="17.1" customHeight="1" spans="1:2">
      <c r="A409" s="18" t="s">
        <v>639</v>
      </c>
      <c r="B409" s="19">
        <v>0</v>
      </c>
    </row>
    <row r="410" s="10" customFormat="1" ht="17.1" customHeight="1" spans="1:2">
      <c r="A410" s="18" t="s">
        <v>894</v>
      </c>
      <c r="B410" s="19">
        <v>0</v>
      </c>
    </row>
    <row r="411" s="10" customFormat="1" ht="17.1" customHeight="1" spans="1:2">
      <c r="A411" s="18" t="s">
        <v>895</v>
      </c>
      <c r="B411" s="19">
        <v>0</v>
      </c>
    </row>
    <row r="412" s="10" customFormat="1" ht="17.1" customHeight="1" spans="1:2">
      <c r="A412" s="18" t="s">
        <v>646</v>
      </c>
      <c r="B412" s="19">
        <v>0</v>
      </c>
    </row>
    <row r="413" s="10" customFormat="1" ht="17.1" customHeight="1" spans="1:2">
      <c r="A413" s="18" t="s">
        <v>896</v>
      </c>
      <c r="B413" s="19">
        <v>0</v>
      </c>
    </row>
    <row r="414" s="10" customFormat="1" ht="17.1" customHeight="1" spans="1:2">
      <c r="A414" s="18" t="s">
        <v>897</v>
      </c>
      <c r="B414" s="19">
        <v>0</v>
      </c>
    </row>
    <row r="415" s="10" customFormat="1" ht="17.1" customHeight="1" spans="1:2">
      <c r="A415" s="18" t="s">
        <v>637</v>
      </c>
      <c r="B415" s="19">
        <v>0</v>
      </c>
    </row>
    <row r="416" s="10" customFormat="1" ht="17.1" customHeight="1" spans="1:2">
      <c r="A416" s="18" t="s">
        <v>638</v>
      </c>
      <c r="B416" s="19">
        <v>0</v>
      </c>
    </row>
    <row r="417" s="10" customFormat="1" ht="17.1" customHeight="1" spans="1:2">
      <c r="A417" s="18" t="s">
        <v>898</v>
      </c>
      <c r="B417" s="19">
        <v>0</v>
      </c>
    </row>
    <row r="418" s="10" customFormat="1" ht="17.1" customHeight="1" spans="1:2">
      <c r="A418" s="18" t="s">
        <v>899</v>
      </c>
      <c r="B418" s="19">
        <v>0</v>
      </c>
    </row>
    <row r="419" s="10" customFormat="1" ht="17.1" customHeight="1" spans="1:2">
      <c r="A419" s="18" t="s">
        <v>900</v>
      </c>
      <c r="B419" s="19">
        <v>0</v>
      </c>
    </row>
    <row r="420" s="10" customFormat="1" ht="17.1" customHeight="1" spans="1:2">
      <c r="A420" s="18" t="s">
        <v>853</v>
      </c>
      <c r="B420" s="19">
        <v>0</v>
      </c>
    </row>
    <row r="421" s="10" customFormat="1" ht="17.1" customHeight="1" spans="1:2">
      <c r="A421" s="18" t="s">
        <v>901</v>
      </c>
      <c r="B421" s="19">
        <v>0</v>
      </c>
    </row>
    <row r="422" s="10" customFormat="1" ht="17.1" customHeight="1" spans="1:2">
      <c r="A422" s="18" t="s">
        <v>902</v>
      </c>
      <c r="B422" s="19">
        <v>0</v>
      </c>
    </row>
    <row r="423" s="10" customFormat="1" ht="17.1" customHeight="1" spans="1:2">
      <c r="A423" s="18" t="s">
        <v>903</v>
      </c>
      <c r="B423" s="19">
        <v>0</v>
      </c>
    </row>
    <row r="424" s="10" customFormat="1" ht="17.1" customHeight="1" spans="1:2">
      <c r="A424" s="18" t="s">
        <v>637</v>
      </c>
      <c r="B424" s="19">
        <v>0</v>
      </c>
    </row>
    <row r="425" s="10" customFormat="1" ht="17.1" customHeight="1" spans="1:2">
      <c r="A425" s="18" t="s">
        <v>904</v>
      </c>
      <c r="B425" s="19">
        <v>0</v>
      </c>
    </row>
    <row r="426" s="10" customFormat="1" ht="17.1" customHeight="1" spans="1:2">
      <c r="A426" s="18" t="s">
        <v>905</v>
      </c>
      <c r="B426" s="19">
        <v>0</v>
      </c>
    </row>
    <row r="427" s="10" customFormat="1" ht="17.1" customHeight="1" spans="1:2">
      <c r="A427" s="18" t="s">
        <v>906</v>
      </c>
      <c r="B427" s="19">
        <v>0</v>
      </c>
    </row>
    <row r="428" s="10" customFormat="1" ht="17.1" customHeight="1" spans="1:2">
      <c r="A428" s="18" t="s">
        <v>907</v>
      </c>
      <c r="B428" s="19">
        <v>0</v>
      </c>
    </row>
    <row r="429" s="10" customFormat="1" ht="17.1" customHeight="1" spans="1:2">
      <c r="A429" s="18" t="s">
        <v>908</v>
      </c>
      <c r="B429" s="19">
        <v>0</v>
      </c>
    </row>
    <row r="430" s="10" customFormat="1" ht="17.1" customHeight="1" spans="1:2">
      <c r="A430" s="18" t="s">
        <v>909</v>
      </c>
      <c r="B430" s="19">
        <v>0</v>
      </c>
    </row>
    <row r="431" s="10" customFormat="1" ht="17.1" customHeight="1" spans="1:2">
      <c r="A431" s="18" t="s">
        <v>910</v>
      </c>
      <c r="B431" s="19">
        <v>0</v>
      </c>
    </row>
    <row r="432" s="10" customFormat="1" ht="17.1" customHeight="1" spans="1:2">
      <c r="A432" s="18" t="s">
        <v>911</v>
      </c>
      <c r="B432" s="19">
        <v>0</v>
      </c>
    </row>
    <row r="433" s="10" customFormat="1" ht="17.1" customHeight="1" spans="1:2">
      <c r="A433" s="18" t="s">
        <v>912</v>
      </c>
      <c r="B433" s="19">
        <v>0</v>
      </c>
    </row>
    <row r="434" s="10" customFormat="1" ht="17.1" customHeight="1" spans="1:2">
      <c r="A434" s="18" t="s">
        <v>913</v>
      </c>
      <c r="B434" s="19">
        <v>36988</v>
      </c>
    </row>
    <row r="435" s="10" customFormat="1" ht="17.1" customHeight="1" spans="1:2">
      <c r="A435" s="18" t="s">
        <v>914</v>
      </c>
      <c r="B435" s="19">
        <v>363</v>
      </c>
    </row>
    <row r="436" s="10" customFormat="1" ht="17.1" customHeight="1" spans="1:2">
      <c r="A436" s="18" t="s">
        <v>637</v>
      </c>
      <c r="B436" s="19">
        <v>98</v>
      </c>
    </row>
    <row r="437" s="10" customFormat="1" ht="17.1" customHeight="1" spans="1:2">
      <c r="A437" s="18" t="s">
        <v>638</v>
      </c>
      <c r="B437" s="19">
        <v>0</v>
      </c>
    </row>
    <row r="438" s="10" customFormat="1" ht="17.1" customHeight="1" spans="1:2">
      <c r="A438" s="18" t="s">
        <v>639</v>
      </c>
      <c r="B438" s="19">
        <v>0</v>
      </c>
    </row>
    <row r="439" s="10" customFormat="1" ht="17.1" customHeight="1" spans="1:2">
      <c r="A439" s="18" t="s">
        <v>915</v>
      </c>
      <c r="B439" s="19">
        <v>265</v>
      </c>
    </row>
    <row r="440" s="10" customFormat="1" ht="17.1" customHeight="1" spans="1:2">
      <c r="A440" s="18" t="s">
        <v>916</v>
      </c>
      <c r="B440" s="19">
        <v>33972</v>
      </c>
    </row>
    <row r="441" s="10" customFormat="1" ht="17.1" customHeight="1" spans="1:2">
      <c r="A441" s="18" t="s">
        <v>917</v>
      </c>
      <c r="B441" s="19">
        <v>2524</v>
      </c>
    </row>
    <row r="442" s="10" customFormat="1" ht="17.1" customHeight="1" spans="1:2">
      <c r="A442" s="18" t="s">
        <v>918</v>
      </c>
      <c r="B442" s="19">
        <v>11754</v>
      </c>
    </row>
    <row r="443" s="10" customFormat="1" ht="17.1" customHeight="1" spans="1:2">
      <c r="A443" s="18" t="s">
        <v>919</v>
      </c>
      <c r="B443" s="19">
        <v>7594</v>
      </c>
    </row>
    <row r="444" s="10" customFormat="1" ht="17.1" customHeight="1" spans="1:2">
      <c r="A444" s="18" t="s">
        <v>920</v>
      </c>
      <c r="B444" s="19">
        <v>5541</v>
      </c>
    </row>
    <row r="445" s="10" customFormat="1" ht="17.1" customHeight="1" spans="1:2">
      <c r="A445" s="18" t="s">
        <v>921</v>
      </c>
      <c r="B445" s="19">
        <v>0</v>
      </c>
    </row>
    <row r="446" s="10" customFormat="1" ht="17.1" customHeight="1" spans="1:2">
      <c r="A446" s="18" t="s">
        <v>922</v>
      </c>
      <c r="B446" s="19">
        <v>0</v>
      </c>
    </row>
    <row r="447" s="10" customFormat="1" ht="17.1" customHeight="1" spans="1:2">
      <c r="A447" s="18" t="s">
        <v>923</v>
      </c>
      <c r="B447" s="19">
        <v>0</v>
      </c>
    </row>
    <row r="448" s="10" customFormat="1" ht="17.1" customHeight="1" spans="1:2">
      <c r="A448" s="18" t="s">
        <v>924</v>
      </c>
      <c r="B448" s="19">
        <v>6559</v>
      </c>
    </row>
    <row r="449" s="10" customFormat="1" ht="17.1" customHeight="1" spans="1:2">
      <c r="A449" s="18" t="s">
        <v>925</v>
      </c>
      <c r="B449" s="19">
        <v>921</v>
      </c>
    </row>
    <row r="450" s="10" customFormat="1" ht="17.1" customHeight="1" spans="1:2">
      <c r="A450" s="18" t="s">
        <v>926</v>
      </c>
      <c r="B450" s="19">
        <v>0</v>
      </c>
    </row>
    <row r="451" s="10" customFormat="1" ht="17.1" customHeight="1" spans="1:2">
      <c r="A451" s="18" t="s">
        <v>927</v>
      </c>
      <c r="B451" s="19">
        <v>177</v>
      </c>
    </row>
    <row r="452" s="10" customFormat="1" ht="17.1" customHeight="1" spans="1:2">
      <c r="A452" s="18" t="s">
        <v>928</v>
      </c>
      <c r="B452" s="19">
        <v>0</v>
      </c>
    </row>
    <row r="453" s="10" customFormat="1" ht="17.1" customHeight="1" spans="1:2">
      <c r="A453" s="18" t="s">
        <v>929</v>
      </c>
      <c r="B453" s="19">
        <v>594</v>
      </c>
    </row>
    <row r="454" s="10" customFormat="1" ht="17.1" customHeight="1" spans="1:2">
      <c r="A454" s="18" t="s">
        <v>930</v>
      </c>
      <c r="B454" s="19">
        <v>0</v>
      </c>
    </row>
    <row r="455" s="10" customFormat="1" ht="17.1" customHeight="1" spans="1:2">
      <c r="A455" s="18" t="s">
        <v>931</v>
      </c>
      <c r="B455" s="19">
        <v>150</v>
      </c>
    </row>
    <row r="456" s="10" customFormat="1" ht="17.1" customHeight="1" spans="1:2">
      <c r="A456" s="18" t="s">
        <v>932</v>
      </c>
      <c r="B456" s="19">
        <v>0</v>
      </c>
    </row>
    <row r="457" s="10" customFormat="1" ht="17.1" customHeight="1" spans="1:2">
      <c r="A457" s="18" t="s">
        <v>933</v>
      </c>
      <c r="B457" s="19">
        <v>0</v>
      </c>
    </row>
    <row r="458" s="10" customFormat="1" ht="17.1" customHeight="1" spans="1:2">
      <c r="A458" s="18" t="s">
        <v>934</v>
      </c>
      <c r="B458" s="19">
        <v>0</v>
      </c>
    </row>
    <row r="459" s="10" customFormat="1" ht="17.1" customHeight="1" spans="1:2">
      <c r="A459" s="18" t="s">
        <v>935</v>
      </c>
      <c r="B459" s="19">
        <v>0</v>
      </c>
    </row>
    <row r="460" s="10" customFormat="1" ht="17.1" customHeight="1" spans="1:2">
      <c r="A460" s="18" t="s">
        <v>936</v>
      </c>
      <c r="B460" s="19">
        <v>0</v>
      </c>
    </row>
    <row r="461" s="10" customFormat="1" ht="17.1" customHeight="1" spans="1:2">
      <c r="A461" s="18" t="s">
        <v>937</v>
      </c>
      <c r="B461" s="19">
        <v>0</v>
      </c>
    </row>
    <row r="462" s="10" customFormat="1" ht="17.1" customHeight="1" spans="1:2">
      <c r="A462" s="18" t="s">
        <v>938</v>
      </c>
      <c r="B462" s="19">
        <v>41</v>
      </c>
    </row>
    <row r="463" s="10" customFormat="1" ht="17.1" customHeight="1" spans="1:2">
      <c r="A463" s="18" t="s">
        <v>939</v>
      </c>
      <c r="B463" s="19">
        <v>33</v>
      </c>
    </row>
    <row r="464" s="10" customFormat="1" ht="17.1" customHeight="1" spans="1:2">
      <c r="A464" s="18" t="s">
        <v>940</v>
      </c>
      <c r="B464" s="19">
        <v>0</v>
      </c>
    </row>
    <row r="465" s="10" customFormat="1" ht="17.1" customHeight="1" spans="1:2">
      <c r="A465" s="18" t="s">
        <v>941</v>
      </c>
      <c r="B465" s="19">
        <v>8</v>
      </c>
    </row>
    <row r="466" s="10" customFormat="1" ht="17.1" customHeight="1" spans="1:2">
      <c r="A466" s="18" t="s">
        <v>942</v>
      </c>
      <c r="B466" s="19">
        <v>0</v>
      </c>
    </row>
    <row r="467" s="10" customFormat="1" ht="17.1" customHeight="1" spans="1:2">
      <c r="A467" s="18" t="s">
        <v>943</v>
      </c>
      <c r="B467" s="19">
        <v>0</v>
      </c>
    </row>
    <row r="468" s="10" customFormat="1" ht="17.1" customHeight="1" spans="1:2">
      <c r="A468" s="18" t="s">
        <v>944</v>
      </c>
      <c r="B468" s="19">
        <v>0</v>
      </c>
    </row>
    <row r="469" s="10" customFormat="1" ht="17.1" customHeight="1" spans="1:2">
      <c r="A469" s="18" t="s">
        <v>945</v>
      </c>
      <c r="B469" s="19">
        <v>0</v>
      </c>
    </row>
    <row r="470" s="10" customFormat="1" ht="17.1" customHeight="1" spans="1:2">
      <c r="A470" s="18" t="s">
        <v>946</v>
      </c>
      <c r="B470" s="19">
        <v>12</v>
      </c>
    </row>
    <row r="471" s="10" customFormat="1" ht="17.1" customHeight="1" spans="1:2">
      <c r="A471" s="18" t="s">
        <v>947</v>
      </c>
      <c r="B471" s="19">
        <v>12</v>
      </c>
    </row>
    <row r="472" s="10" customFormat="1" ht="17.1" customHeight="1" spans="1:2">
      <c r="A472" s="18" t="s">
        <v>948</v>
      </c>
      <c r="B472" s="19">
        <v>0</v>
      </c>
    </row>
    <row r="473" s="10" customFormat="1" ht="17.1" customHeight="1" spans="1:2">
      <c r="A473" s="18" t="s">
        <v>949</v>
      </c>
      <c r="B473" s="19">
        <v>0</v>
      </c>
    </row>
    <row r="474" s="10" customFormat="1" ht="17.1" customHeight="1" spans="1:2">
      <c r="A474" s="18" t="s">
        <v>950</v>
      </c>
      <c r="B474" s="19">
        <v>415</v>
      </c>
    </row>
    <row r="475" s="10" customFormat="1" ht="17.1" customHeight="1" spans="1:2">
      <c r="A475" s="18" t="s">
        <v>951</v>
      </c>
      <c r="B475" s="19">
        <v>175</v>
      </c>
    </row>
    <row r="476" s="10" customFormat="1" ht="17.1" customHeight="1" spans="1:2">
      <c r="A476" s="18" t="s">
        <v>952</v>
      </c>
      <c r="B476" s="19">
        <v>240</v>
      </c>
    </row>
    <row r="477" s="10" customFormat="1" ht="17.1" customHeight="1" spans="1:2">
      <c r="A477" s="18" t="s">
        <v>953</v>
      </c>
      <c r="B477" s="19">
        <v>0</v>
      </c>
    </row>
    <row r="478" s="10" customFormat="1" ht="17.1" customHeight="1" spans="1:2">
      <c r="A478" s="18" t="s">
        <v>954</v>
      </c>
      <c r="B478" s="19">
        <v>0</v>
      </c>
    </row>
    <row r="479" s="10" customFormat="1" ht="17.1" customHeight="1" spans="1:2">
      <c r="A479" s="18" t="s">
        <v>955</v>
      </c>
      <c r="B479" s="19">
        <v>0</v>
      </c>
    </row>
    <row r="480" s="10" customFormat="1" ht="17.1" customHeight="1" spans="1:2">
      <c r="A480" s="18" t="s">
        <v>956</v>
      </c>
      <c r="B480" s="19">
        <v>775</v>
      </c>
    </row>
    <row r="481" s="10" customFormat="1" ht="17.1" customHeight="1" spans="1:2">
      <c r="A481" s="18" t="s">
        <v>957</v>
      </c>
      <c r="B481" s="19">
        <v>0</v>
      </c>
    </row>
    <row r="482" s="10" customFormat="1" ht="17.1" customHeight="1" spans="1:2">
      <c r="A482" s="18" t="s">
        <v>958</v>
      </c>
      <c r="B482" s="19">
        <v>175</v>
      </c>
    </row>
    <row r="483" s="10" customFormat="1" ht="17.1" customHeight="1" spans="1:2">
      <c r="A483" s="18" t="s">
        <v>959</v>
      </c>
      <c r="B483" s="19">
        <v>0</v>
      </c>
    </row>
    <row r="484" s="10" customFormat="1" ht="17.1" customHeight="1" spans="1:2">
      <c r="A484" s="18" t="s">
        <v>960</v>
      </c>
      <c r="B484" s="19">
        <v>0</v>
      </c>
    </row>
    <row r="485" s="10" customFormat="1" ht="17.1" customHeight="1" spans="1:2">
      <c r="A485" s="18" t="s">
        <v>961</v>
      </c>
      <c r="B485" s="19">
        <v>0</v>
      </c>
    </row>
    <row r="486" s="10" customFormat="1" ht="17.1" customHeight="1" spans="1:2">
      <c r="A486" s="18" t="s">
        <v>962</v>
      </c>
      <c r="B486" s="19">
        <v>600</v>
      </c>
    </row>
    <row r="487" s="10" customFormat="1" ht="17.1" customHeight="1" spans="1:2">
      <c r="A487" s="18" t="s">
        <v>963</v>
      </c>
      <c r="B487" s="19">
        <v>489</v>
      </c>
    </row>
    <row r="488" s="10" customFormat="1" ht="17.1" customHeight="1" spans="1:2">
      <c r="A488" s="18" t="s">
        <v>964</v>
      </c>
      <c r="B488" s="19">
        <v>489</v>
      </c>
    </row>
    <row r="489" s="10" customFormat="1" ht="17.1" customHeight="1" spans="1:2">
      <c r="A489" s="18" t="s">
        <v>965</v>
      </c>
      <c r="B489" s="19">
        <v>206</v>
      </c>
    </row>
    <row r="490" s="10" customFormat="1" ht="17.1" customHeight="1" spans="1:2">
      <c r="A490" s="18" t="s">
        <v>966</v>
      </c>
      <c r="B490" s="19">
        <v>111</v>
      </c>
    </row>
    <row r="491" s="10" customFormat="1" ht="17.1" customHeight="1" spans="1:2">
      <c r="A491" s="18" t="s">
        <v>637</v>
      </c>
      <c r="B491" s="19">
        <v>111</v>
      </c>
    </row>
    <row r="492" s="10" customFormat="1" ht="17.1" customHeight="1" spans="1:2">
      <c r="A492" s="18" t="s">
        <v>638</v>
      </c>
      <c r="B492" s="19">
        <v>0</v>
      </c>
    </row>
    <row r="493" s="10" customFormat="1" ht="17.1" customHeight="1" spans="1:2">
      <c r="A493" s="18" t="s">
        <v>639</v>
      </c>
      <c r="B493" s="19">
        <v>0</v>
      </c>
    </row>
    <row r="494" s="10" customFormat="1" ht="17.1" customHeight="1" spans="1:2">
      <c r="A494" s="18" t="s">
        <v>967</v>
      </c>
      <c r="B494" s="19">
        <v>0</v>
      </c>
    </row>
    <row r="495" s="10" customFormat="1" ht="17.1" customHeight="1" spans="1:2">
      <c r="A495" s="18" t="s">
        <v>968</v>
      </c>
      <c r="B495" s="19">
        <v>0</v>
      </c>
    </row>
    <row r="496" s="10" customFormat="1" ht="17.1" customHeight="1" spans="1:2">
      <c r="A496" s="18" t="s">
        <v>969</v>
      </c>
      <c r="B496" s="19">
        <v>0</v>
      </c>
    </row>
    <row r="497" s="10" customFormat="1" ht="17.1" customHeight="1" spans="1:2">
      <c r="A497" s="18" t="s">
        <v>970</v>
      </c>
      <c r="B497" s="19">
        <v>0</v>
      </c>
    </row>
    <row r="498" s="10" customFormat="1" ht="17.1" customHeight="1" spans="1:2">
      <c r="A498" s="18" t="s">
        <v>971</v>
      </c>
      <c r="B498" s="19">
        <v>0</v>
      </c>
    </row>
    <row r="499" s="10" customFormat="1" ht="17.1" customHeight="1" spans="1:2">
      <c r="A499" s="18" t="s">
        <v>972</v>
      </c>
      <c r="B499" s="19">
        <v>0</v>
      </c>
    </row>
    <row r="500" s="10" customFormat="1" ht="17.1" customHeight="1" spans="1:2">
      <c r="A500" s="18" t="s">
        <v>973</v>
      </c>
      <c r="B500" s="19">
        <v>0</v>
      </c>
    </row>
    <row r="501" s="10" customFormat="1" ht="17.1" customHeight="1" spans="1:2">
      <c r="A501" s="18" t="s">
        <v>974</v>
      </c>
      <c r="B501" s="19">
        <v>0</v>
      </c>
    </row>
    <row r="502" s="10" customFormat="1" ht="17.1" customHeight="1" spans="1:2">
      <c r="A502" s="18" t="s">
        <v>975</v>
      </c>
      <c r="B502" s="19">
        <v>0</v>
      </c>
    </row>
    <row r="503" s="10" customFormat="1" ht="17.1" customHeight="1" spans="1:2">
      <c r="A503" s="18" t="s">
        <v>976</v>
      </c>
      <c r="B503" s="19">
        <v>0</v>
      </c>
    </row>
    <row r="504" s="10" customFormat="1" ht="17.1" customHeight="1" spans="1:2">
      <c r="A504" s="18" t="s">
        <v>977</v>
      </c>
      <c r="B504" s="19">
        <v>0</v>
      </c>
    </row>
    <row r="505" s="10" customFormat="1" ht="17.1" customHeight="1" spans="1:2">
      <c r="A505" s="18" t="s">
        <v>969</v>
      </c>
      <c r="B505" s="19">
        <v>0</v>
      </c>
    </row>
    <row r="506" s="10" customFormat="1" ht="17.1" customHeight="1" spans="1:2">
      <c r="A506" s="18" t="s">
        <v>978</v>
      </c>
      <c r="B506" s="19">
        <v>0</v>
      </c>
    </row>
    <row r="507" s="10" customFormat="1" ht="17.1" customHeight="1" spans="1:2">
      <c r="A507" s="18" t="s">
        <v>979</v>
      </c>
      <c r="B507" s="19">
        <v>0</v>
      </c>
    </row>
    <row r="508" s="10" customFormat="1" ht="17.1" customHeight="1" spans="1:2">
      <c r="A508" s="18" t="s">
        <v>980</v>
      </c>
      <c r="B508" s="19">
        <v>0</v>
      </c>
    </row>
    <row r="509" s="10" customFormat="1" ht="17.1" customHeight="1" spans="1:2">
      <c r="A509" s="18" t="s">
        <v>981</v>
      </c>
      <c r="B509" s="19">
        <v>0</v>
      </c>
    </row>
    <row r="510" s="10" customFormat="1" ht="17.1" customHeight="1" spans="1:2">
      <c r="A510" s="18" t="s">
        <v>982</v>
      </c>
      <c r="B510" s="19">
        <v>0</v>
      </c>
    </row>
    <row r="511" s="10" customFormat="1" ht="17.1" customHeight="1" spans="1:2">
      <c r="A511" s="18" t="s">
        <v>969</v>
      </c>
      <c r="B511" s="19">
        <v>0</v>
      </c>
    </row>
    <row r="512" s="10" customFormat="1" ht="17.1" customHeight="1" spans="1:2">
      <c r="A512" s="18" t="s">
        <v>983</v>
      </c>
      <c r="B512" s="19">
        <v>0</v>
      </c>
    </row>
    <row r="513" s="10" customFormat="1" ht="17.1" customHeight="1" spans="1:2">
      <c r="A513" s="18" t="s">
        <v>984</v>
      </c>
      <c r="B513" s="19">
        <v>0</v>
      </c>
    </row>
    <row r="514" s="10" customFormat="1" ht="17.1" customHeight="1" spans="1:2">
      <c r="A514" s="18" t="s">
        <v>985</v>
      </c>
      <c r="B514" s="19">
        <v>0</v>
      </c>
    </row>
    <row r="515" s="10" customFormat="1" ht="17.1" customHeight="1" spans="1:2">
      <c r="A515" s="18" t="s">
        <v>986</v>
      </c>
      <c r="B515" s="19">
        <v>0</v>
      </c>
    </row>
    <row r="516" s="10" customFormat="1" ht="17.1" customHeight="1" spans="1:2">
      <c r="A516" s="18" t="s">
        <v>987</v>
      </c>
      <c r="B516" s="19">
        <v>0</v>
      </c>
    </row>
    <row r="517" s="10" customFormat="1" ht="17.1" customHeight="1" spans="1:2">
      <c r="A517" s="18" t="s">
        <v>969</v>
      </c>
      <c r="B517" s="19">
        <v>0</v>
      </c>
    </row>
    <row r="518" s="10" customFormat="1" ht="17.1" customHeight="1" spans="1:2">
      <c r="A518" s="18" t="s">
        <v>988</v>
      </c>
      <c r="B518" s="19">
        <v>0</v>
      </c>
    </row>
    <row r="519" s="10" customFormat="1" ht="17.1" customHeight="1" spans="1:2">
      <c r="A519" s="18" t="s">
        <v>989</v>
      </c>
      <c r="B519" s="19">
        <v>0</v>
      </c>
    </row>
    <row r="520" s="10" customFormat="1" ht="17.1" customHeight="1" spans="1:2">
      <c r="A520" s="18" t="s">
        <v>990</v>
      </c>
      <c r="B520" s="19">
        <v>0</v>
      </c>
    </row>
    <row r="521" s="10" customFormat="1" ht="17.1" customHeight="1" spans="1:2">
      <c r="A521" s="18" t="s">
        <v>991</v>
      </c>
      <c r="B521" s="19">
        <v>0</v>
      </c>
    </row>
    <row r="522" s="10" customFormat="1" ht="17.1" customHeight="1" spans="1:2">
      <c r="A522" s="18" t="s">
        <v>992</v>
      </c>
      <c r="B522" s="19">
        <v>0</v>
      </c>
    </row>
    <row r="523" s="10" customFormat="1" ht="17.1" customHeight="1" spans="1:2">
      <c r="A523" s="18" t="s">
        <v>993</v>
      </c>
      <c r="B523" s="19">
        <v>0</v>
      </c>
    </row>
    <row r="524" s="10" customFormat="1" ht="17.1" customHeight="1" spans="1:2">
      <c r="A524" s="18" t="s">
        <v>994</v>
      </c>
      <c r="B524" s="19">
        <v>0</v>
      </c>
    </row>
    <row r="525" s="10" customFormat="1" ht="17.1" customHeight="1" spans="1:2">
      <c r="A525" s="18" t="s">
        <v>995</v>
      </c>
      <c r="B525" s="19">
        <v>0</v>
      </c>
    </row>
    <row r="526" s="10" customFormat="1" ht="17.1" customHeight="1" spans="1:2">
      <c r="A526" s="18" t="s">
        <v>996</v>
      </c>
      <c r="B526" s="19">
        <v>95</v>
      </c>
    </row>
    <row r="527" s="10" customFormat="1" ht="17.1" customHeight="1" spans="1:2">
      <c r="A527" s="18" t="s">
        <v>969</v>
      </c>
      <c r="B527" s="19">
        <v>53</v>
      </c>
    </row>
    <row r="528" s="10" customFormat="1" ht="17.1" customHeight="1" spans="1:2">
      <c r="A528" s="18" t="s">
        <v>997</v>
      </c>
      <c r="B528" s="19">
        <v>2</v>
      </c>
    </row>
    <row r="529" s="10" customFormat="1" ht="17.1" customHeight="1" spans="1:2">
      <c r="A529" s="18" t="s">
        <v>998</v>
      </c>
      <c r="B529" s="19">
        <v>0</v>
      </c>
    </row>
    <row r="530" s="10" customFormat="1" ht="17.1" customHeight="1" spans="1:2">
      <c r="A530" s="18" t="s">
        <v>999</v>
      </c>
      <c r="B530" s="19">
        <v>0</v>
      </c>
    </row>
    <row r="531" s="10" customFormat="1" ht="17.1" customHeight="1" spans="1:2">
      <c r="A531" s="18" t="s">
        <v>1000</v>
      </c>
      <c r="B531" s="19">
        <v>0</v>
      </c>
    </row>
    <row r="532" s="10" customFormat="1" ht="17.1" customHeight="1" spans="1:2">
      <c r="A532" s="18" t="s">
        <v>1001</v>
      </c>
      <c r="B532" s="19">
        <v>40</v>
      </c>
    </row>
    <row r="533" s="10" customFormat="1" ht="17.1" customHeight="1" spans="1:2">
      <c r="A533" s="18" t="s">
        <v>1002</v>
      </c>
      <c r="B533" s="19">
        <v>0</v>
      </c>
    </row>
    <row r="534" s="10" customFormat="1" ht="17.1" customHeight="1" spans="1:2">
      <c r="A534" s="18" t="s">
        <v>1003</v>
      </c>
      <c r="B534" s="19">
        <v>0</v>
      </c>
    </row>
    <row r="535" s="10" customFormat="1" ht="17.1" customHeight="1" spans="1:2">
      <c r="A535" s="18" t="s">
        <v>1004</v>
      </c>
      <c r="B535" s="19">
        <v>0</v>
      </c>
    </row>
    <row r="536" s="10" customFormat="1" ht="17.1" customHeight="1" spans="1:2">
      <c r="A536" s="18" t="s">
        <v>1005</v>
      </c>
      <c r="B536" s="19">
        <v>0</v>
      </c>
    </row>
    <row r="537" s="10" customFormat="1" ht="17.1" customHeight="1" spans="1:2">
      <c r="A537" s="18" t="s">
        <v>1006</v>
      </c>
      <c r="B537" s="19">
        <v>0</v>
      </c>
    </row>
    <row r="538" s="10" customFormat="1" ht="17.1" customHeight="1" spans="1:2">
      <c r="A538" s="18" t="s">
        <v>1007</v>
      </c>
      <c r="B538" s="19">
        <v>0</v>
      </c>
    </row>
    <row r="539" s="10" customFormat="1" ht="17.1" customHeight="1" spans="1:2">
      <c r="A539" s="18" t="s">
        <v>1008</v>
      </c>
      <c r="B539" s="19">
        <v>0</v>
      </c>
    </row>
    <row r="540" s="10" customFormat="1" ht="17.1" customHeight="1" spans="1:2">
      <c r="A540" s="18" t="s">
        <v>1009</v>
      </c>
      <c r="B540" s="19">
        <v>0</v>
      </c>
    </row>
    <row r="541" s="10" customFormat="1" ht="17.1" customHeight="1" spans="1:2">
      <c r="A541" s="18" t="s">
        <v>1010</v>
      </c>
      <c r="B541" s="19">
        <v>0</v>
      </c>
    </row>
    <row r="542" s="10" customFormat="1" ht="17.1" customHeight="1" spans="1:2">
      <c r="A542" s="18" t="s">
        <v>1011</v>
      </c>
      <c r="B542" s="19">
        <v>0</v>
      </c>
    </row>
    <row r="543" s="10" customFormat="1" ht="17.1" customHeight="1" spans="1:2">
      <c r="A543" s="18" t="s">
        <v>1012</v>
      </c>
      <c r="B543" s="19">
        <v>0</v>
      </c>
    </row>
    <row r="544" s="10" customFormat="1" ht="17.1" customHeight="1" spans="1:2">
      <c r="A544" s="18" t="s">
        <v>1013</v>
      </c>
      <c r="B544" s="19">
        <v>0</v>
      </c>
    </row>
    <row r="545" s="10" customFormat="1" ht="17.1" customHeight="1" spans="1:2">
      <c r="A545" s="18" t="s">
        <v>1014</v>
      </c>
      <c r="B545" s="19">
        <v>1731</v>
      </c>
    </row>
    <row r="546" s="10" customFormat="1" ht="17.1" customHeight="1" spans="1:2">
      <c r="A546" s="18" t="s">
        <v>1015</v>
      </c>
      <c r="B546" s="19">
        <v>772</v>
      </c>
    </row>
    <row r="547" s="10" customFormat="1" ht="17.1" customHeight="1" spans="1:2">
      <c r="A547" s="18" t="s">
        <v>637</v>
      </c>
      <c r="B547" s="19">
        <v>179</v>
      </c>
    </row>
    <row r="548" s="10" customFormat="1" ht="17.1" customHeight="1" spans="1:2">
      <c r="A548" s="18" t="s">
        <v>638</v>
      </c>
      <c r="B548" s="19">
        <v>13</v>
      </c>
    </row>
    <row r="549" s="10" customFormat="1" ht="17.1" customHeight="1" spans="1:2">
      <c r="A549" s="18" t="s">
        <v>639</v>
      </c>
      <c r="B549" s="19">
        <v>0</v>
      </c>
    </row>
    <row r="550" s="10" customFormat="1" ht="17.1" customHeight="1" spans="1:2">
      <c r="A550" s="18" t="s">
        <v>1016</v>
      </c>
      <c r="B550" s="19">
        <v>90</v>
      </c>
    </row>
    <row r="551" s="10" customFormat="1" ht="17.1" customHeight="1" spans="1:2">
      <c r="A551" s="18" t="s">
        <v>1017</v>
      </c>
      <c r="B551" s="19">
        <v>0</v>
      </c>
    </row>
    <row r="552" s="10" customFormat="1" ht="17.1" customHeight="1" spans="1:2">
      <c r="A552" s="18" t="s">
        <v>1018</v>
      </c>
      <c r="B552" s="19">
        <v>0</v>
      </c>
    </row>
    <row r="553" s="10" customFormat="1" ht="17.1" customHeight="1" spans="1:2">
      <c r="A553" s="18" t="s">
        <v>1019</v>
      </c>
      <c r="B553" s="19">
        <v>75</v>
      </c>
    </row>
    <row r="554" s="10" customFormat="1" ht="17.1" customHeight="1" spans="1:2">
      <c r="A554" s="18" t="s">
        <v>1020</v>
      </c>
      <c r="B554" s="19">
        <v>0</v>
      </c>
    </row>
    <row r="555" s="10" customFormat="1" ht="17.1" customHeight="1" spans="1:2">
      <c r="A555" s="18" t="s">
        <v>1021</v>
      </c>
      <c r="B555" s="19">
        <v>152</v>
      </c>
    </row>
    <row r="556" s="10" customFormat="1" ht="17.1" customHeight="1" spans="1:2">
      <c r="A556" s="18" t="s">
        <v>1022</v>
      </c>
      <c r="B556" s="19">
        <v>0</v>
      </c>
    </row>
    <row r="557" s="10" customFormat="1" ht="17.1" customHeight="1" spans="1:2">
      <c r="A557" s="18" t="s">
        <v>1023</v>
      </c>
      <c r="B557" s="19">
        <v>15</v>
      </c>
    </row>
    <row r="558" s="10" customFormat="1" ht="17.1" customHeight="1" spans="1:2">
      <c r="A558" s="18" t="s">
        <v>1024</v>
      </c>
      <c r="B558" s="19">
        <v>0</v>
      </c>
    </row>
    <row r="559" s="10" customFormat="1" ht="17.1" customHeight="1" spans="1:2">
      <c r="A559" s="18" t="s">
        <v>1025</v>
      </c>
      <c r="B559" s="19">
        <v>248</v>
      </c>
    </row>
    <row r="560" s="10" customFormat="1" ht="17.1" customHeight="1" spans="1:2">
      <c r="A560" s="18" t="s">
        <v>1026</v>
      </c>
      <c r="B560" s="19">
        <v>74</v>
      </c>
    </row>
    <row r="561" s="10" customFormat="1" ht="17.1" customHeight="1" spans="1:2">
      <c r="A561" s="18" t="s">
        <v>637</v>
      </c>
      <c r="B561" s="19">
        <v>0</v>
      </c>
    </row>
    <row r="562" s="10" customFormat="1" ht="17.1" customHeight="1" spans="1:2">
      <c r="A562" s="18" t="s">
        <v>638</v>
      </c>
      <c r="B562" s="19">
        <v>0</v>
      </c>
    </row>
    <row r="563" s="10" customFormat="1" ht="17.1" customHeight="1" spans="1:2">
      <c r="A563" s="18" t="s">
        <v>639</v>
      </c>
      <c r="B563" s="19">
        <v>0</v>
      </c>
    </row>
    <row r="564" s="10" customFormat="1" ht="17.1" customHeight="1" spans="1:2">
      <c r="A564" s="18" t="s">
        <v>1027</v>
      </c>
      <c r="B564" s="19">
        <v>36</v>
      </c>
    </row>
    <row r="565" s="10" customFormat="1" ht="17.1" customHeight="1" spans="1:2">
      <c r="A565" s="18" t="s">
        <v>1028</v>
      </c>
      <c r="B565" s="19">
        <v>38</v>
      </c>
    </row>
    <row r="566" s="10" customFormat="1" ht="17.1" customHeight="1" spans="1:2">
      <c r="A566" s="18" t="s">
        <v>1029</v>
      </c>
      <c r="B566" s="19">
        <v>0</v>
      </c>
    </row>
    <row r="567" s="10" customFormat="1" ht="17.1" customHeight="1" spans="1:2">
      <c r="A567" s="18" t="s">
        <v>1030</v>
      </c>
      <c r="B567" s="19">
        <v>0</v>
      </c>
    </row>
    <row r="568" s="10" customFormat="1" ht="17.1" customHeight="1" spans="1:2">
      <c r="A568" s="18" t="s">
        <v>1031</v>
      </c>
      <c r="B568" s="19">
        <v>173</v>
      </c>
    </row>
    <row r="569" s="10" customFormat="1" ht="17.1" customHeight="1" spans="1:2">
      <c r="A569" s="18" t="s">
        <v>637</v>
      </c>
      <c r="B569" s="19">
        <v>0</v>
      </c>
    </row>
    <row r="570" s="10" customFormat="1" ht="17.1" customHeight="1" spans="1:2">
      <c r="A570" s="18" t="s">
        <v>638</v>
      </c>
      <c r="B570" s="19">
        <v>0</v>
      </c>
    </row>
    <row r="571" s="10" customFormat="1" ht="17.1" customHeight="1" spans="1:2">
      <c r="A571" s="18" t="s">
        <v>639</v>
      </c>
      <c r="B571" s="19">
        <v>0</v>
      </c>
    </row>
    <row r="572" s="10" customFormat="1" ht="17.1" customHeight="1" spans="1:2">
      <c r="A572" s="18" t="s">
        <v>1032</v>
      </c>
      <c r="B572" s="19">
        <v>0</v>
      </c>
    </row>
    <row r="573" s="10" customFormat="1" ht="17.1" customHeight="1" spans="1:2">
      <c r="A573" s="18" t="s">
        <v>1033</v>
      </c>
      <c r="B573" s="19">
        <v>1</v>
      </c>
    </row>
    <row r="574" s="10" customFormat="1" ht="17.1" customHeight="1" spans="1:2">
      <c r="A574" s="18" t="s">
        <v>1034</v>
      </c>
      <c r="B574" s="19">
        <v>0</v>
      </c>
    </row>
    <row r="575" s="10" customFormat="1" ht="17.1" customHeight="1" spans="1:2">
      <c r="A575" s="18" t="s">
        <v>1035</v>
      </c>
      <c r="B575" s="19">
        <v>0</v>
      </c>
    </row>
    <row r="576" s="10" customFormat="1" ht="17.1" customHeight="1" spans="1:2">
      <c r="A576" s="18" t="s">
        <v>1036</v>
      </c>
      <c r="B576" s="19">
        <v>163</v>
      </c>
    </row>
    <row r="577" s="10" customFormat="1" ht="17.1" customHeight="1" spans="1:2">
      <c r="A577" s="18" t="s">
        <v>1037</v>
      </c>
      <c r="B577" s="19">
        <v>0</v>
      </c>
    </row>
    <row r="578" s="10" customFormat="1" ht="17.1" customHeight="1" spans="1:2">
      <c r="A578" s="18" t="s">
        <v>1038</v>
      </c>
      <c r="B578" s="19">
        <v>9</v>
      </c>
    </row>
    <row r="579" s="10" customFormat="1" ht="17.1" customHeight="1" spans="1:2">
      <c r="A579" s="18" t="s">
        <v>1039</v>
      </c>
      <c r="B579" s="19">
        <v>314</v>
      </c>
    </row>
    <row r="580" s="10" customFormat="1" ht="17.1" customHeight="1" spans="1:2">
      <c r="A580" s="18" t="s">
        <v>637</v>
      </c>
      <c r="B580" s="19">
        <v>138</v>
      </c>
    </row>
    <row r="581" s="10" customFormat="1" ht="17.1" customHeight="1" spans="1:2">
      <c r="A581" s="18" t="s">
        <v>638</v>
      </c>
      <c r="B581" s="19">
        <v>0</v>
      </c>
    </row>
    <row r="582" s="10" customFormat="1" ht="17.1" customHeight="1" spans="1:2">
      <c r="A582" s="18" t="s">
        <v>639</v>
      </c>
      <c r="B582" s="19">
        <v>0</v>
      </c>
    </row>
    <row r="583" s="10" customFormat="1" ht="17.1" customHeight="1" spans="1:2">
      <c r="A583" s="18" t="s">
        <v>1040</v>
      </c>
      <c r="B583" s="19">
        <v>0</v>
      </c>
    </row>
    <row r="584" s="10" customFormat="1" ht="17.1" customHeight="1" spans="1:2">
      <c r="A584" s="18" t="s">
        <v>1041</v>
      </c>
      <c r="B584" s="19">
        <v>64</v>
      </c>
    </row>
    <row r="585" s="10" customFormat="1" ht="17.1" customHeight="1" spans="1:2">
      <c r="A585" s="18" t="s">
        <v>1042</v>
      </c>
      <c r="B585" s="19">
        <v>57</v>
      </c>
    </row>
    <row r="586" s="10" customFormat="1" ht="17.1" customHeight="1" spans="1:2">
      <c r="A586" s="18" t="s">
        <v>1043</v>
      </c>
      <c r="B586" s="19">
        <v>0</v>
      </c>
    </row>
    <row r="587" s="10" customFormat="1" ht="17.1" customHeight="1" spans="1:2">
      <c r="A587" s="18" t="s">
        <v>1044</v>
      </c>
      <c r="B587" s="19">
        <v>0</v>
      </c>
    </row>
    <row r="588" s="10" customFormat="1" ht="17.1" customHeight="1" spans="1:2">
      <c r="A588" s="18" t="s">
        <v>1045</v>
      </c>
      <c r="B588" s="19">
        <v>0</v>
      </c>
    </row>
    <row r="589" s="10" customFormat="1" ht="17.1" customHeight="1" spans="1:2">
      <c r="A589" s="18" t="s">
        <v>1046</v>
      </c>
      <c r="B589" s="19">
        <v>55</v>
      </c>
    </row>
    <row r="590" s="10" customFormat="1" ht="17.1" customHeight="1" spans="1:2">
      <c r="A590" s="18" t="s">
        <v>1047</v>
      </c>
      <c r="B590" s="19">
        <v>398</v>
      </c>
    </row>
    <row r="591" s="10" customFormat="1" ht="17.1" customHeight="1" spans="1:2">
      <c r="A591" s="18" t="s">
        <v>1048</v>
      </c>
      <c r="B591" s="19">
        <v>0</v>
      </c>
    </row>
    <row r="592" s="10" customFormat="1" ht="17.1" customHeight="1" spans="1:2">
      <c r="A592" s="18" t="s">
        <v>1049</v>
      </c>
      <c r="B592" s="19">
        <v>10</v>
      </c>
    </row>
    <row r="593" s="10" customFormat="1" ht="17.1" customHeight="1" spans="1:2">
      <c r="A593" s="18" t="s">
        <v>1050</v>
      </c>
      <c r="B593" s="19">
        <v>388</v>
      </c>
    </row>
    <row r="594" s="10" customFormat="1" ht="17.1" customHeight="1" spans="1:2">
      <c r="A594" s="18" t="s">
        <v>1051</v>
      </c>
      <c r="B594" s="19">
        <v>26412</v>
      </c>
    </row>
    <row r="595" s="10" customFormat="1" ht="17.1" customHeight="1" spans="1:2">
      <c r="A595" s="18" t="s">
        <v>1052</v>
      </c>
      <c r="B595" s="19">
        <v>1391</v>
      </c>
    </row>
    <row r="596" s="10" customFormat="1" ht="17.1" customHeight="1" spans="1:2">
      <c r="A596" s="18" t="s">
        <v>637</v>
      </c>
      <c r="B596" s="19">
        <v>289</v>
      </c>
    </row>
    <row r="597" s="10" customFormat="1" ht="17.1" customHeight="1" spans="1:2">
      <c r="A597" s="18" t="s">
        <v>638</v>
      </c>
      <c r="B597" s="19">
        <v>25</v>
      </c>
    </row>
    <row r="598" s="10" customFormat="1" ht="17.1" customHeight="1" spans="1:2">
      <c r="A598" s="18" t="s">
        <v>639</v>
      </c>
      <c r="B598" s="19">
        <v>0</v>
      </c>
    </row>
    <row r="599" s="10" customFormat="1" ht="17.1" customHeight="1" spans="1:2">
      <c r="A599" s="18" t="s">
        <v>1053</v>
      </c>
      <c r="B599" s="19">
        <v>0</v>
      </c>
    </row>
    <row r="600" s="10" customFormat="1" ht="17.1" customHeight="1" spans="1:2">
      <c r="A600" s="18" t="s">
        <v>1054</v>
      </c>
      <c r="B600" s="19">
        <v>15</v>
      </c>
    </row>
    <row r="601" s="10" customFormat="1" ht="17.1" customHeight="1" spans="1:2">
      <c r="A601" s="18" t="s">
        <v>1055</v>
      </c>
      <c r="B601" s="19">
        <v>87</v>
      </c>
    </row>
    <row r="602" s="10" customFormat="1" ht="17.1" customHeight="1" spans="1:2">
      <c r="A602" s="18" t="s">
        <v>1056</v>
      </c>
      <c r="B602" s="19">
        <v>0</v>
      </c>
    </row>
    <row r="603" s="10" customFormat="1" ht="17.1" customHeight="1" spans="1:2">
      <c r="A603" s="18" t="s">
        <v>680</v>
      </c>
      <c r="B603" s="19">
        <v>0</v>
      </c>
    </row>
    <row r="604" s="10" customFormat="1" ht="17.1" customHeight="1" spans="1:2">
      <c r="A604" s="18" t="s">
        <v>1057</v>
      </c>
      <c r="B604" s="19">
        <v>322</v>
      </c>
    </row>
    <row r="605" s="10" customFormat="1" ht="17.1" customHeight="1" spans="1:2">
      <c r="A605" s="18" t="s">
        <v>1058</v>
      </c>
      <c r="B605" s="19">
        <v>2</v>
      </c>
    </row>
    <row r="606" s="10" customFormat="1" ht="17.1" customHeight="1" spans="1:2">
      <c r="A606" s="18" t="s">
        <v>1059</v>
      </c>
      <c r="B606" s="19">
        <v>0</v>
      </c>
    </row>
    <row r="607" s="10" customFormat="1" ht="17.1" customHeight="1" spans="1:2">
      <c r="A607" s="18" t="s">
        <v>1060</v>
      </c>
      <c r="B607" s="19">
        <v>4</v>
      </c>
    </row>
    <row r="608" s="10" customFormat="1" ht="17.1" customHeight="1" spans="1:2">
      <c r="A608" s="18" t="s">
        <v>1061</v>
      </c>
      <c r="B608" s="19">
        <v>647</v>
      </c>
    </row>
    <row r="609" s="10" customFormat="1" ht="17.1" customHeight="1" spans="1:2">
      <c r="A609" s="18" t="s">
        <v>1062</v>
      </c>
      <c r="B609" s="19">
        <v>2187</v>
      </c>
    </row>
    <row r="610" s="10" customFormat="1" ht="17.1" customHeight="1" spans="1:2">
      <c r="A610" s="18" t="s">
        <v>637</v>
      </c>
      <c r="B610" s="19">
        <v>319</v>
      </c>
    </row>
    <row r="611" s="10" customFormat="1" ht="17.1" customHeight="1" spans="1:2">
      <c r="A611" s="18" t="s">
        <v>638</v>
      </c>
      <c r="B611" s="19">
        <v>0</v>
      </c>
    </row>
    <row r="612" s="10" customFormat="1" ht="17.1" customHeight="1" spans="1:2">
      <c r="A612" s="18" t="s">
        <v>639</v>
      </c>
      <c r="B612" s="19">
        <v>1</v>
      </c>
    </row>
    <row r="613" s="10" customFormat="1" ht="17.1" customHeight="1" spans="1:2">
      <c r="A613" s="18" t="s">
        <v>1063</v>
      </c>
      <c r="B613" s="19">
        <v>7</v>
      </c>
    </row>
    <row r="614" s="10" customFormat="1" ht="17.1" customHeight="1" spans="1:2">
      <c r="A614" s="18" t="s">
        <v>1064</v>
      </c>
      <c r="B614" s="19">
        <v>1419</v>
      </c>
    </row>
    <row r="615" s="10" customFormat="1" ht="17.1" customHeight="1" spans="1:2">
      <c r="A615" s="18" t="s">
        <v>1065</v>
      </c>
      <c r="B615" s="19">
        <v>25</v>
      </c>
    </row>
    <row r="616" s="10" customFormat="1" ht="17.1" customHeight="1" spans="1:2">
      <c r="A616" s="18" t="s">
        <v>1066</v>
      </c>
      <c r="B616" s="19">
        <v>21</v>
      </c>
    </row>
    <row r="617" s="10" customFormat="1" ht="17.1" customHeight="1" spans="1:2">
      <c r="A617" s="18" t="s">
        <v>1067</v>
      </c>
      <c r="B617" s="19">
        <v>295</v>
      </c>
    </row>
    <row r="618" s="10" customFormat="1" ht="17.1" customHeight="1" spans="1:2">
      <c r="A618" s="18" t="s">
        <v>1068</v>
      </c>
      <c r="B618" s="19">
        <v>0</v>
      </c>
    </row>
    <row r="619" s="10" customFormat="1" ht="17.1" customHeight="1" spans="1:2">
      <c r="A619" s="18" t="s">
        <v>1069</v>
      </c>
      <c r="B619" s="19">
        <v>100</v>
      </c>
    </row>
    <row r="620" s="10" customFormat="1" ht="17.1" customHeight="1" spans="1:2">
      <c r="A620" s="18" t="s">
        <v>1070</v>
      </c>
      <c r="B620" s="19">
        <v>6250</v>
      </c>
    </row>
    <row r="621" s="10" customFormat="1" ht="17.1" customHeight="1" spans="1:2">
      <c r="A621" s="18" t="s">
        <v>1071</v>
      </c>
      <c r="B621" s="19">
        <v>0</v>
      </c>
    </row>
    <row r="622" s="10" customFormat="1" ht="17.1" customHeight="1" spans="1:2">
      <c r="A622" s="18" t="s">
        <v>1072</v>
      </c>
      <c r="B622" s="19">
        <v>918</v>
      </c>
    </row>
    <row r="623" s="10" customFormat="1" ht="17.1" customHeight="1" spans="1:2">
      <c r="A623" s="18" t="s">
        <v>1073</v>
      </c>
      <c r="B623" s="19">
        <v>10</v>
      </c>
    </row>
    <row r="624" s="10" customFormat="1" ht="17.1" customHeight="1" spans="1:2">
      <c r="A624" s="18" t="s">
        <v>1074</v>
      </c>
      <c r="B624" s="19">
        <v>175</v>
      </c>
    </row>
    <row r="625" s="10" customFormat="1" ht="17.1" customHeight="1" spans="1:2">
      <c r="A625" s="18" t="s">
        <v>1075</v>
      </c>
      <c r="B625" s="19">
        <v>4897</v>
      </c>
    </row>
    <row r="626" s="10" customFormat="1" ht="17.1" customHeight="1" spans="1:2">
      <c r="A626" s="18" t="s">
        <v>1076</v>
      </c>
      <c r="B626" s="19">
        <v>0</v>
      </c>
    </row>
    <row r="627" s="10" customFormat="1" ht="17.1" customHeight="1" spans="1:2">
      <c r="A627" s="18" t="s">
        <v>1077</v>
      </c>
      <c r="B627" s="19">
        <v>250</v>
      </c>
    </row>
    <row r="628" s="10" customFormat="1" ht="17.1" customHeight="1" spans="1:2">
      <c r="A628" s="18" t="s">
        <v>1078</v>
      </c>
      <c r="B628" s="19">
        <v>0</v>
      </c>
    </row>
    <row r="629" s="10" customFormat="1" ht="17.1" customHeight="1" spans="1:2">
      <c r="A629" s="18" t="s">
        <v>1079</v>
      </c>
      <c r="B629" s="19">
        <v>0</v>
      </c>
    </row>
    <row r="630" s="10" customFormat="1" ht="17.1" customHeight="1" spans="1:2">
      <c r="A630" s="18" t="s">
        <v>1080</v>
      </c>
      <c r="B630" s="19">
        <v>0</v>
      </c>
    </row>
    <row r="631" s="10" customFormat="1" ht="17.1" customHeight="1" spans="1:2">
      <c r="A631" s="18" t="s">
        <v>1081</v>
      </c>
      <c r="B631" s="19">
        <v>0</v>
      </c>
    </row>
    <row r="632" s="10" customFormat="1" ht="17.1" customHeight="1" spans="1:2">
      <c r="A632" s="18" t="s">
        <v>1082</v>
      </c>
      <c r="B632" s="19">
        <v>0</v>
      </c>
    </row>
    <row r="633" s="10" customFormat="1" ht="17.1" customHeight="1" spans="1:2">
      <c r="A633" s="18" t="s">
        <v>1083</v>
      </c>
      <c r="B633" s="19">
        <v>1124</v>
      </c>
    </row>
    <row r="634" s="10" customFormat="1" ht="17.1" customHeight="1" spans="1:2">
      <c r="A634" s="18" t="s">
        <v>1084</v>
      </c>
      <c r="B634" s="19">
        <v>0</v>
      </c>
    </row>
    <row r="635" s="10" customFormat="1" ht="17.1" customHeight="1" spans="1:2">
      <c r="A635" s="18" t="s">
        <v>1085</v>
      </c>
      <c r="B635" s="19">
        <v>0</v>
      </c>
    </row>
    <row r="636" s="10" customFormat="1" ht="17.1" customHeight="1" spans="1:2">
      <c r="A636" s="18" t="s">
        <v>1086</v>
      </c>
      <c r="B636" s="19">
        <v>0</v>
      </c>
    </row>
    <row r="637" s="10" customFormat="1" ht="17.1" customHeight="1" spans="1:2">
      <c r="A637" s="18" t="s">
        <v>1087</v>
      </c>
      <c r="B637" s="19">
        <v>0</v>
      </c>
    </row>
    <row r="638" s="10" customFormat="1" ht="17.1" customHeight="1" spans="1:2">
      <c r="A638" s="18" t="s">
        <v>1088</v>
      </c>
      <c r="B638" s="19">
        <v>0</v>
      </c>
    </row>
    <row r="639" s="10" customFormat="1" ht="17.1" customHeight="1" spans="1:2">
      <c r="A639" s="18" t="s">
        <v>1089</v>
      </c>
      <c r="B639" s="19">
        <v>0</v>
      </c>
    </row>
    <row r="640" s="10" customFormat="1" ht="17.1" customHeight="1" spans="1:2">
      <c r="A640" s="18" t="s">
        <v>1090</v>
      </c>
      <c r="B640" s="19">
        <v>0</v>
      </c>
    </row>
    <row r="641" s="10" customFormat="1" ht="17.1" customHeight="1" spans="1:2">
      <c r="A641" s="18" t="s">
        <v>1091</v>
      </c>
      <c r="B641" s="19">
        <v>0</v>
      </c>
    </row>
    <row r="642" s="10" customFormat="1" ht="17.1" customHeight="1" spans="1:2">
      <c r="A642" s="18" t="s">
        <v>1092</v>
      </c>
      <c r="B642" s="19">
        <v>1124</v>
      </c>
    </row>
    <row r="643" s="10" customFormat="1" ht="17.1" customHeight="1" spans="1:2">
      <c r="A643" s="18" t="s">
        <v>1093</v>
      </c>
      <c r="B643" s="19">
        <v>1680</v>
      </c>
    </row>
    <row r="644" s="10" customFormat="1" ht="17.1" customHeight="1" spans="1:2">
      <c r="A644" s="18" t="s">
        <v>1094</v>
      </c>
      <c r="B644" s="19">
        <v>588</v>
      </c>
    </row>
    <row r="645" s="10" customFormat="1" ht="17.1" customHeight="1" spans="1:2">
      <c r="A645" s="18" t="s">
        <v>1095</v>
      </c>
      <c r="B645" s="19">
        <v>5</v>
      </c>
    </row>
    <row r="646" s="10" customFormat="1" ht="17.1" customHeight="1" spans="1:2">
      <c r="A646" s="18" t="s">
        <v>1096</v>
      </c>
      <c r="B646" s="19">
        <v>59</v>
      </c>
    </row>
    <row r="647" s="10" customFormat="1" ht="17.1" customHeight="1" spans="1:2">
      <c r="A647" s="18" t="s">
        <v>1097</v>
      </c>
      <c r="B647" s="19">
        <v>0</v>
      </c>
    </row>
    <row r="648" s="10" customFormat="1" ht="17.1" customHeight="1" spans="1:2">
      <c r="A648" s="18" t="s">
        <v>1098</v>
      </c>
      <c r="B648" s="19">
        <v>13</v>
      </c>
    </row>
    <row r="649" s="10" customFormat="1" ht="17.1" customHeight="1" spans="1:2">
      <c r="A649" s="18" t="s">
        <v>1099</v>
      </c>
      <c r="B649" s="19">
        <v>0</v>
      </c>
    </row>
    <row r="650" s="10" customFormat="1" ht="17.1" customHeight="1" spans="1:2">
      <c r="A650" s="18" t="s">
        <v>1100</v>
      </c>
      <c r="B650" s="19">
        <v>1015</v>
      </c>
    </row>
    <row r="651" s="10" customFormat="1" ht="17.1" customHeight="1" spans="1:2">
      <c r="A651" s="18" t="s">
        <v>1101</v>
      </c>
      <c r="B651" s="19">
        <v>446</v>
      </c>
    </row>
    <row r="652" s="10" customFormat="1" ht="17.1" customHeight="1" spans="1:2">
      <c r="A652" s="18" t="s">
        <v>1102</v>
      </c>
      <c r="B652" s="19">
        <v>428</v>
      </c>
    </row>
    <row r="653" s="10" customFormat="1" ht="17.1" customHeight="1" spans="1:2">
      <c r="A653" s="18" t="s">
        <v>1103</v>
      </c>
      <c r="B653" s="19">
        <v>12</v>
      </c>
    </row>
    <row r="654" s="10" customFormat="1" ht="17.1" customHeight="1" spans="1:2">
      <c r="A654" s="18" t="s">
        <v>1104</v>
      </c>
      <c r="B654" s="19">
        <v>5</v>
      </c>
    </row>
    <row r="655" s="10" customFormat="1" ht="17.1" customHeight="1" spans="1:2">
      <c r="A655" s="18" t="s">
        <v>1105</v>
      </c>
      <c r="B655" s="19">
        <v>1</v>
      </c>
    </row>
    <row r="656" s="10" customFormat="1" ht="17.1" customHeight="1" spans="1:2">
      <c r="A656" s="18" t="s">
        <v>1106</v>
      </c>
      <c r="B656" s="19">
        <v>0</v>
      </c>
    </row>
    <row r="657" s="10" customFormat="1" ht="17.1" customHeight="1" spans="1:2">
      <c r="A657" s="18" t="s">
        <v>1107</v>
      </c>
      <c r="B657" s="19">
        <v>696</v>
      </c>
    </row>
    <row r="658" s="10" customFormat="1" ht="17.1" customHeight="1" spans="1:2">
      <c r="A658" s="18" t="s">
        <v>1108</v>
      </c>
      <c r="B658" s="19">
        <v>97</v>
      </c>
    </row>
    <row r="659" s="10" customFormat="1" ht="17.1" customHeight="1" spans="1:2">
      <c r="A659" s="18" t="s">
        <v>1109</v>
      </c>
      <c r="B659" s="19">
        <v>0</v>
      </c>
    </row>
    <row r="660" s="10" customFormat="1" ht="17.1" customHeight="1" spans="1:2">
      <c r="A660" s="18" t="s">
        <v>1110</v>
      </c>
      <c r="B660" s="19">
        <v>0</v>
      </c>
    </row>
    <row r="661" s="10" customFormat="1" ht="17.1" customHeight="1" spans="1:2">
      <c r="A661" s="18" t="s">
        <v>1111</v>
      </c>
      <c r="B661" s="19">
        <v>338</v>
      </c>
    </row>
    <row r="662" s="10" customFormat="1" ht="17.1" customHeight="1" spans="1:2">
      <c r="A662" s="18" t="s">
        <v>1112</v>
      </c>
      <c r="B662" s="19">
        <v>0</v>
      </c>
    </row>
    <row r="663" s="10" customFormat="1" ht="17.1" customHeight="1" spans="1:2">
      <c r="A663" s="18" t="s">
        <v>1113</v>
      </c>
      <c r="B663" s="19">
        <v>261</v>
      </c>
    </row>
    <row r="664" s="10" customFormat="1" ht="17.1" customHeight="1" spans="1:2">
      <c r="A664" s="18" t="s">
        <v>1114</v>
      </c>
      <c r="B664" s="19">
        <v>733</v>
      </c>
    </row>
    <row r="665" s="10" customFormat="1" ht="17.1" customHeight="1" spans="1:2">
      <c r="A665" s="18" t="s">
        <v>637</v>
      </c>
      <c r="B665" s="19">
        <v>71</v>
      </c>
    </row>
    <row r="666" s="10" customFormat="1" ht="17.1" customHeight="1" spans="1:2">
      <c r="A666" s="18" t="s">
        <v>638</v>
      </c>
      <c r="B666" s="19">
        <v>0</v>
      </c>
    </row>
    <row r="667" s="10" customFormat="1" ht="17.1" customHeight="1" spans="1:2">
      <c r="A667" s="18" t="s">
        <v>639</v>
      </c>
      <c r="B667" s="19">
        <v>0</v>
      </c>
    </row>
    <row r="668" s="10" customFormat="1" ht="17.1" customHeight="1" spans="1:2">
      <c r="A668" s="18" t="s">
        <v>1115</v>
      </c>
      <c r="B668" s="19">
        <v>0</v>
      </c>
    </row>
    <row r="669" s="10" customFormat="1" ht="17.1" customHeight="1" spans="1:2">
      <c r="A669" s="18" t="s">
        <v>1116</v>
      </c>
      <c r="B669" s="19">
        <v>0</v>
      </c>
    </row>
    <row r="670" s="10" customFormat="1" ht="17.1" customHeight="1" spans="1:2">
      <c r="A670" s="18" t="s">
        <v>1117</v>
      </c>
      <c r="B670" s="19">
        <v>0</v>
      </c>
    </row>
    <row r="671" s="10" customFormat="1" ht="17.1" customHeight="1" spans="1:2">
      <c r="A671" s="18" t="s">
        <v>1118</v>
      </c>
      <c r="B671" s="19">
        <v>452</v>
      </c>
    </row>
    <row r="672" s="10" customFormat="1" ht="17.1" customHeight="1" spans="1:2">
      <c r="A672" s="18" t="s">
        <v>1119</v>
      </c>
      <c r="B672" s="19">
        <v>210</v>
      </c>
    </row>
    <row r="673" s="10" customFormat="1" ht="17.1" customHeight="1" spans="1:2">
      <c r="A673" s="18" t="s">
        <v>1120</v>
      </c>
      <c r="B673" s="19">
        <v>273</v>
      </c>
    </row>
    <row r="674" s="10" customFormat="1" ht="17.1" customHeight="1" spans="1:2">
      <c r="A674" s="18" t="s">
        <v>1121</v>
      </c>
      <c r="B674" s="19">
        <v>0</v>
      </c>
    </row>
    <row r="675" s="10" customFormat="1" ht="17.1" customHeight="1" spans="1:2">
      <c r="A675" s="18" t="s">
        <v>1122</v>
      </c>
      <c r="B675" s="19">
        <v>273</v>
      </c>
    </row>
    <row r="676" s="10" customFormat="1" ht="17.1" customHeight="1" spans="1:2">
      <c r="A676" s="18" t="s">
        <v>1123</v>
      </c>
      <c r="B676" s="19">
        <v>0</v>
      </c>
    </row>
    <row r="677" s="10" customFormat="1" ht="17.1" customHeight="1" spans="1:2">
      <c r="A677" s="18" t="s">
        <v>1124</v>
      </c>
      <c r="B677" s="19">
        <v>0</v>
      </c>
    </row>
    <row r="678" s="10" customFormat="1" ht="17.1" customHeight="1" spans="1:2">
      <c r="A678" s="18" t="s">
        <v>1125</v>
      </c>
      <c r="B678" s="19">
        <v>0</v>
      </c>
    </row>
    <row r="679" s="10" customFormat="1" ht="17.1" customHeight="1" spans="1:2">
      <c r="A679" s="18" t="s">
        <v>637</v>
      </c>
      <c r="B679" s="19">
        <v>0</v>
      </c>
    </row>
    <row r="680" s="10" customFormat="1" ht="17.1" customHeight="1" spans="1:2">
      <c r="A680" s="18" t="s">
        <v>638</v>
      </c>
      <c r="B680" s="19">
        <v>0</v>
      </c>
    </row>
    <row r="681" s="10" customFormat="1" ht="17.1" customHeight="1" spans="1:2">
      <c r="A681" s="18" t="s">
        <v>639</v>
      </c>
      <c r="B681" s="19">
        <v>0</v>
      </c>
    </row>
    <row r="682" s="10" customFormat="1" ht="17.1" customHeight="1" spans="1:2">
      <c r="A682" s="18" t="s">
        <v>1126</v>
      </c>
      <c r="B682" s="19">
        <v>0</v>
      </c>
    </row>
    <row r="683" s="10" customFormat="1" ht="17.1" customHeight="1" spans="1:2">
      <c r="A683" s="18" t="s">
        <v>1127</v>
      </c>
      <c r="B683" s="19">
        <v>5549</v>
      </c>
    </row>
    <row r="684" s="10" customFormat="1" ht="17.1" customHeight="1" spans="1:2">
      <c r="A684" s="18" t="s">
        <v>1128</v>
      </c>
      <c r="B684" s="19">
        <v>1743</v>
      </c>
    </row>
    <row r="685" s="10" customFormat="1" ht="17.1" customHeight="1" spans="1:2">
      <c r="A685" s="18" t="s">
        <v>1129</v>
      </c>
      <c r="B685" s="19">
        <v>3806</v>
      </c>
    </row>
    <row r="686" s="10" customFormat="1" ht="17.1" customHeight="1" spans="1:2">
      <c r="A686" s="18" t="s">
        <v>1130</v>
      </c>
      <c r="B686" s="19">
        <v>297</v>
      </c>
    </row>
    <row r="687" s="10" customFormat="1" ht="17.1" customHeight="1" spans="1:2">
      <c r="A687" s="18" t="s">
        <v>1131</v>
      </c>
      <c r="B687" s="19">
        <v>279</v>
      </c>
    </row>
    <row r="688" s="10" customFormat="1" ht="17.1" customHeight="1" spans="1:2">
      <c r="A688" s="18" t="s">
        <v>1132</v>
      </c>
      <c r="B688" s="19">
        <v>18</v>
      </c>
    </row>
    <row r="689" s="10" customFormat="1" ht="17.1" customHeight="1" spans="1:2">
      <c r="A689" s="18" t="s">
        <v>1133</v>
      </c>
      <c r="B689" s="19">
        <v>523</v>
      </c>
    </row>
    <row r="690" s="10" customFormat="1" ht="17.1" customHeight="1" spans="1:2">
      <c r="A690" s="18" t="s">
        <v>1134</v>
      </c>
      <c r="B690" s="19">
        <v>0</v>
      </c>
    </row>
    <row r="691" s="10" customFormat="1" ht="17.1" customHeight="1" spans="1:2">
      <c r="A691" s="18" t="s">
        <v>1135</v>
      </c>
      <c r="B691" s="19">
        <v>523</v>
      </c>
    </row>
    <row r="692" s="10" customFormat="1" ht="17.1" customHeight="1" spans="1:2">
      <c r="A692" s="18" t="s">
        <v>1136</v>
      </c>
      <c r="B692" s="19">
        <v>0</v>
      </c>
    </row>
    <row r="693" s="10" customFormat="1" ht="17.1" customHeight="1" spans="1:2">
      <c r="A693" s="18" t="s">
        <v>1137</v>
      </c>
      <c r="B693" s="19">
        <v>0</v>
      </c>
    </row>
    <row r="694" s="10" customFormat="1" ht="17.1" customHeight="1" spans="1:2">
      <c r="A694" s="18" t="s">
        <v>1138</v>
      </c>
      <c r="B694" s="19">
        <v>0</v>
      </c>
    </row>
    <row r="695" s="10" customFormat="1" ht="17.1" customHeight="1" spans="1:2">
      <c r="A695" s="18" t="s">
        <v>1139</v>
      </c>
      <c r="B695" s="19">
        <v>11</v>
      </c>
    </row>
    <row r="696" s="10" customFormat="1" ht="17.1" customHeight="1" spans="1:2">
      <c r="A696" s="18" t="s">
        <v>1140</v>
      </c>
      <c r="B696" s="19">
        <v>0</v>
      </c>
    </row>
    <row r="697" s="10" customFormat="1" ht="17.1" customHeight="1" spans="1:2">
      <c r="A697" s="18" t="s">
        <v>1141</v>
      </c>
      <c r="B697" s="19">
        <v>11</v>
      </c>
    </row>
    <row r="698" s="10" customFormat="1" ht="17.1" customHeight="1" spans="1:2">
      <c r="A698" s="18" t="s">
        <v>1142</v>
      </c>
      <c r="B698" s="19">
        <v>4220</v>
      </c>
    </row>
    <row r="699" s="10" customFormat="1" ht="17.1" customHeight="1" spans="1:2">
      <c r="A699" s="18" t="s">
        <v>1143</v>
      </c>
      <c r="B699" s="19">
        <v>0</v>
      </c>
    </row>
    <row r="700" s="10" customFormat="1" ht="17.1" customHeight="1" spans="1:2">
      <c r="A700" s="18" t="s">
        <v>1144</v>
      </c>
      <c r="B700" s="19">
        <v>4220</v>
      </c>
    </row>
    <row r="701" s="10" customFormat="1" ht="17.1" customHeight="1" spans="1:2">
      <c r="A701" s="18" t="s">
        <v>1145</v>
      </c>
      <c r="B701" s="19">
        <v>0</v>
      </c>
    </row>
    <row r="702" s="10" customFormat="1" ht="17.1" customHeight="1" spans="1:2">
      <c r="A702" s="18" t="s">
        <v>1146</v>
      </c>
      <c r="B702" s="19">
        <v>28</v>
      </c>
    </row>
    <row r="703" s="10" customFormat="1" ht="17.1" customHeight="1" spans="1:2">
      <c r="A703" s="18" t="s">
        <v>1147</v>
      </c>
      <c r="B703" s="19">
        <v>0</v>
      </c>
    </row>
    <row r="704" s="10" customFormat="1" ht="17.1" customHeight="1" spans="1:2">
      <c r="A704" s="18" t="s">
        <v>1148</v>
      </c>
      <c r="B704" s="19">
        <v>0</v>
      </c>
    </row>
    <row r="705" s="10" customFormat="1" ht="17.1" customHeight="1" spans="1:2">
      <c r="A705" s="18" t="s">
        <v>1149</v>
      </c>
      <c r="B705" s="19">
        <v>0</v>
      </c>
    </row>
    <row r="706" s="10" customFormat="1" ht="17.1" customHeight="1" spans="1:2">
      <c r="A706" s="18" t="s">
        <v>1150</v>
      </c>
      <c r="B706" s="19">
        <v>28</v>
      </c>
    </row>
    <row r="707" s="10" customFormat="1" ht="17.1" customHeight="1" spans="1:2">
      <c r="A707" s="18" t="s">
        <v>1151</v>
      </c>
      <c r="B707" s="19">
        <v>1004</v>
      </c>
    </row>
    <row r="708" s="10" customFormat="1" ht="17.1" customHeight="1" spans="1:2">
      <c r="A708" s="18" t="s">
        <v>1152</v>
      </c>
      <c r="B708" s="19">
        <v>1004</v>
      </c>
    </row>
    <row r="709" s="10" customFormat="1" ht="17.1" customHeight="1" spans="1:2">
      <c r="A709" s="18" t="s">
        <v>1153</v>
      </c>
      <c r="B709" s="19">
        <v>10813</v>
      </c>
    </row>
    <row r="710" s="10" customFormat="1" ht="17.1" customHeight="1" spans="1:2">
      <c r="A710" s="18" t="s">
        <v>1154</v>
      </c>
      <c r="B710" s="19">
        <v>833</v>
      </c>
    </row>
    <row r="711" s="10" customFormat="1" ht="17.1" customHeight="1" spans="1:2">
      <c r="A711" s="18" t="s">
        <v>637</v>
      </c>
      <c r="B711" s="19">
        <v>283</v>
      </c>
    </row>
    <row r="712" s="10" customFormat="1" ht="17.1" customHeight="1" spans="1:2">
      <c r="A712" s="18" t="s">
        <v>638</v>
      </c>
      <c r="B712" s="19">
        <v>239</v>
      </c>
    </row>
    <row r="713" s="10" customFormat="1" ht="17.1" customHeight="1" spans="1:2">
      <c r="A713" s="18" t="s">
        <v>639</v>
      </c>
      <c r="B713" s="19">
        <v>0</v>
      </c>
    </row>
    <row r="714" s="10" customFormat="1" ht="17.1" customHeight="1" spans="1:2">
      <c r="A714" s="18" t="s">
        <v>1155</v>
      </c>
      <c r="B714" s="19">
        <v>311</v>
      </c>
    </row>
    <row r="715" s="10" customFormat="1" ht="17.1" customHeight="1" spans="1:2">
      <c r="A715" s="18" t="s">
        <v>1156</v>
      </c>
      <c r="B715" s="19">
        <v>1675</v>
      </c>
    </row>
    <row r="716" s="10" customFormat="1" ht="17.1" customHeight="1" spans="1:2">
      <c r="A716" s="18" t="s">
        <v>1157</v>
      </c>
      <c r="B716" s="19">
        <v>823</v>
      </c>
    </row>
    <row r="717" s="10" customFormat="1" ht="17.1" customHeight="1" spans="1:2">
      <c r="A717" s="18" t="s">
        <v>1158</v>
      </c>
      <c r="B717" s="19">
        <v>278</v>
      </c>
    </row>
    <row r="718" s="10" customFormat="1" ht="17.1" customHeight="1" spans="1:2">
      <c r="A718" s="18" t="s">
        <v>1159</v>
      </c>
      <c r="B718" s="19">
        <v>0</v>
      </c>
    </row>
    <row r="719" s="10" customFormat="1" ht="17.1" customHeight="1" spans="1:2">
      <c r="A719" s="18" t="s">
        <v>1160</v>
      </c>
      <c r="B719" s="19">
        <v>0</v>
      </c>
    </row>
    <row r="720" s="10" customFormat="1" ht="17.1" customHeight="1" spans="1:2">
      <c r="A720" s="18" t="s">
        <v>1161</v>
      </c>
      <c r="B720" s="19">
        <v>0</v>
      </c>
    </row>
    <row r="721" s="10" customFormat="1" ht="17.1" customHeight="1" spans="1:2">
      <c r="A721" s="18" t="s">
        <v>1162</v>
      </c>
      <c r="B721" s="19">
        <v>87</v>
      </c>
    </row>
    <row r="722" s="10" customFormat="1" ht="17.1" customHeight="1" spans="1:2">
      <c r="A722" s="18" t="s">
        <v>1163</v>
      </c>
      <c r="B722" s="19">
        <v>0</v>
      </c>
    </row>
    <row r="723" s="10" customFormat="1" ht="17.1" customHeight="1" spans="1:2">
      <c r="A723" s="18" t="s">
        <v>1164</v>
      </c>
      <c r="B723" s="19">
        <v>0</v>
      </c>
    </row>
    <row r="724" s="10" customFormat="1" ht="17.1" customHeight="1" spans="1:2">
      <c r="A724" s="18" t="s">
        <v>1165</v>
      </c>
      <c r="B724" s="19">
        <v>0</v>
      </c>
    </row>
    <row r="725" s="10" customFormat="1" ht="17.1" customHeight="1" spans="1:2">
      <c r="A725" s="18" t="s">
        <v>1166</v>
      </c>
      <c r="B725" s="19">
        <v>0</v>
      </c>
    </row>
    <row r="726" s="10" customFormat="1" ht="17.1" customHeight="1" spans="1:2">
      <c r="A726" s="18" t="s">
        <v>1167</v>
      </c>
      <c r="B726" s="19">
        <v>0</v>
      </c>
    </row>
    <row r="727" s="10" customFormat="1" ht="17.1" customHeight="1" spans="1:2">
      <c r="A727" s="18" t="s">
        <v>1168</v>
      </c>
      <c r="B727" s="19">
        <v>487</v>
      </c>
    </row>
    <row r="728" s="10" customFormat="1" ht="17.1" customHeight="1" spans="1:2">
      <c r="A728" s="18" t="s">
        <v>1169</v>
      </c>
      <c r="B728" s="19">
        <v>1990</v>
      </c>
    </row>
    <row r="729" s="10" customFormat="1" ht="17.1" customHeight="1" spans="1:2">
      <c r="A729" s="18" t="s">
        <v>1170</v>
      </c>
      <c r="B729" s="19">
        <v>0</v>
      </c>
    </row>
    <row r="730" s="10" customFormat="1" ht="17.1" customHeight="1" spans="1:2">
      <c r="A730" s="18" t="s">
        <v>1171</v>
      </c>
      <c r="B730" s="19">
        <v>1418</v>
      </c>
    </row>
    <row r="731" s="10" customFormat="1" ht="17.1" customHeight="1" spans="1:2">
      <c r="A731" s="18" t="s">
        <v>1172</v>
      </c>
      <c r="B731" s="19">
        <v>572</v>
      </c>
    </row>
    <row r="732" s="10" customFormat="1" ht="17.1" customHeight="1" spans="1:2">
      <c r="A732" s="18" t="s">
        <v>1173</v>
      </c>
      <c r="B732" s="19">
        <v>3025</v>
      </c>
    </row>
    <row r="733" s="10" customFormat="1" ht="17.1" customHeight="1" spans="1:2">
      <c r="A733" s="18" t="s">
        <v>1174</v>
      </c>
      <c r="B733" s="19">
        <v>186</v>
      </c>
    </row>
    <row r="734" s="10" customFormat="1" ht="17.1" customHeight="1" spans="1:2">
      <c r="A734" s="18" t="s">
        <v>1175</v>
      </c>
      <c r="B734" s="19">
        <v>110</v>
      </c>
    </row>
    <row r="735" s="10" customFormat="1" ht="17.1" customHeight="1" spans="1:2">
      <c r="A735" s="18" t="s">
        <v>1176</v>
      </c>
      <c r="B735" s="19">
        <v>133</v>
      </c>
    </row>
    <row r="736" s="10" customFormat="1" ht="17.1" customHeight="1" spans="1:2">
      <c r="A736" s="18" t="s">
        <v>1177</v>
      </c>
      <c r="B736" s="19">
        <v>0</v>
      </c>
    </row>
    <row r="737" s="10" customFormat="1" ht="17.1" customHeight="1" spans="1:2">
      <c r="A737" s="18" t="s">
        <v>1178</v>
      </c>
      <c r="B737" s="19">
        <v>0</v>
      </c>
    </row>
    <row r="738" s="10" customFormat="1" ht="17.1" customHeight="1" spans="1:2">
      <c r="A738" s="18" t="s">
        <v>1179</v>
      </c>
      <c r="B738" s="19">
        <v>0</v>
      </c>
    </row>
    <row r="739" s="10" customFormat="1" ht="17.1" customHeight="1" spans="1:2">
      <c r="A739" s="18" t="s">
        <v>1180</v>
      </c>
      <c r="B739" s="19">
        <v>18</v>
      </c>
    </row>
    <row r="740" s="10" customFormat="1" ht="17.1" customHeight="1" spans="1:2">
      <c r="A740" s="18" t="s">
        <v>1181</v>
      </c>
      <c r="B740" s="19">
        <v>1206</v>
      </c>
    </row>
    <row r="741" s="10" customFormat="1" ht="17.1" customHeight="1" spans="1:2">
      <c r="A741" s="18" t="s">
        <v>1182</v>
      </c>
      <c r="B741" s="19">
        <v>724</v>
      </c>
    </row>
    <row r="742" s="10" customFormat="1" ht="17.1" customHeight="1" spans="1:2">
      <c r="A742" s="18" t="s">
        <v>1183</v>
      </c>
      <c r="B742" s="19">
        <v>0</v>
      </c>
    </row>
    <row r="743" s="10" customFormat="1" ht="17.1" customHeight="1" spans="1:2">
      <c r="A743" s="18" t="s">
        <v>1184</v>
      </c>
      <c r="B743" s="19">
        <v>648</v>
      </c>
    </row>
    <row r="744" s="10" customFormat="1" ht="17.1" customHeight="1" spans="1:2">
      <c r="A744" s="18" t="s">
        <v>1185</v>
      </c>
      <c r="B744" s="19">
        <v>75</v>
      </c>
    </row>
    <row r="745" s="10" customFormat="1" ht="17.1" customHeight="1" spans="1:2">
      <c r="A745" s="18" t="s">
        <v>1186</v>
      </c>
      <c r="B745" s="19">
        <v>0</v>
      </c>
    </row>
    <row r="746" s="10" customFormat="1" ht="17.1" customHeight="1" spans="1:2">
      <c r="A746" s="18" t="s">
        <v>1187</v>
      </c>
      <c r="B746" s="19">
        <v>75</v>
      </c>
    </row>
    <row r="747" s="10" customFormat="1" ht="17.1" customHeight="1" spans="1:2">
      <c r="A747" s="18" t="s">
        <v>1188</v>
      </c>
      <c r="B747" s="19">
        <v>726</v>
      </c>
    </row>
    <row r="748" s="10" customFormat="1" ht="17.1" customHeight="1" spans="1:2">
      <c r="A748" s="18" t="s">
        <v>1189</v>
      </c>
      <c r="B748" s="19">
        <v>85</v>
      </c>
    </row>
    <row r="749" s="10" customFormat="1" ht="17.1" customHeight="1" spans="1:2">
      <c r="A749" s="18" t="s">
        <v>1190</v>
      </c>
      <c r="B749" s="19">
        <v>446</v>
      </c>
    </row>
    <row r="750" s="10" customFormat="1" ht="17.1" customHeight="1" spans="1:2">
      <c r="A750" s="18" t="s">
        <v>1191</v>
      </c>
      <c r="B750" s="19">
        <v>195</v>
      </c>
    </row>
    <row r="751" s="10" customFormat="1" ht="17.1" customHeight="1" spans="1:2">
      <c r="A751" s="18" t="s">
        <v>1192</v>
      </c>
      <c r="B751" s="19">
        <v>148</v>
      </c>
    </row>
    <row r="752" s="10" customFormat="1" ht="17.1" customHeight="1" spans="1:2">
      <c r="A752" s="18" t="s">
        <v>637</v>
      </c>
      <c r="B752" s="19">
        <v>17</v>
      </c>
    </row>
    <row r="753" s="10" customFormat="1" ht="17.1" customHeight="1" spans="1:2">
      <c r="A753" s="18" t="s">
        <v>638</v>
      </c>
      <c r="B753" s="19">
        <v>12</v>
      </c>
    </row>
    <row r="754" s="10" customFormat="1" ht="17.1" customHeight="1" spans="1:2">
      <c r="A754" s="18" t="s">
        <v>639</v>
      </c>
      <c r="B754" s="19">
        <v>0</v>
      </c>
    </row>
    <row r="755" s="10" customFormat="1" ht="17.1" customHeight="1" spans="1:2">
      <c r="A755" s="18" t="s">
        <v>1193</v>
      </c>
      <c r="B755" s="19">
        <v>21</v>
      </c>
    </row>
    <row r="756" s="10" customFormat="1" ht="17.1" customHeight="1" spans="1:2">
      <c r="A756" s="18" t="s">
        <v>1194</v>
      </c>
      <c r="B756" s="19">
        <v>0</v>
      </c>
    </row>
    <row r="757" s="10" customFormat="1" ht="17.1" customHeight="1" spans="1:2">
      <c r="A757" s="18" t="s">
        <v>1195</v>
      </c>
      <c r="B757" s="19">
        <v>0</v>
      </c>
    </row>
    <row r="758" s="10" customFormat="1" ht="17.1" customHeight="1" spans="1:2">
      <c r="A758" s="18" t="s">
        <v>1196</v>
      </c>
      <c r="B758" s="19">
        <v>1</v>
      </c>
    </row>
    <row r="759" s="10" customFormat="1" ht="17.1" customHeight="1" spans="1:2">
      <c r="A759" s="18" t="s">
        <v>646</v>
      </c>
      <c r="B759" s="19">
        <v>11</v>
      </c>
    </row>
    <row r="760" s="10" customFormat="1" ht="17.1" customHeight="1" spans="1:2">
      <c r="A760" s="18" t="s">
        <v>1197</v>
      </c>
      <c r="B760" s="19">
        <v>86</v>
      </c>
    </row>
    <row r="761" s="10" customFormat="1" ht="17.1" customHeight="1" spans="1:2">
      <c r="A761" s="18" t="s">
        <v>1198</v>
      </c>
      <c r="B761" s="19">
        <v>1236</v>
      </c>
    </row>
    <row r="762" s="10" customFormat="1" ht="17.1" customHeight="1" spans="1:2">
      <c r="A762" s="18" t="s">
        <v>1199</v>
      </c>
      <c r="B762" s="19">
        <v>474</v>
      </c>
    </row>
    <row r="763" s="10" customFormat="1" ht="17.1" customHeight="1" spans="1:2">
      <c r="A763" s="18" t="s">
        <v>1200</v>
      </c>
      <c r="B763" s="19">
        <v>31</v>
      </c>
    </row>
    <row r="764" s="10" customFormat="1" ht="17.1" customHeight="1" spans="1:2">
      <c r="A764" s="18" t="s">
        <v>1201</v>
      </c>
      <c r="B764" s="19">
        <v>713</v>
      </c>
    </row>
    <row r="765" s="10" customFormat="1" ht="17.1" customHeight="1" spans="1:2">
      <c r="A765" s="18" t="s">
        <v>1202</v>
      </c>
      <c r="B765" s="19">
        <v>18</v>
      </c>
    </row>
    <row r="766" s="10" customFormat="1" ht="17.1" customHeight="1" spans="1:2">
      <c r="A766" s="18" t="s">
        <v>1203</v>
      </c>
      <c r="B766" s="19">
        <v>512</v>
      </c>
    </row>
    <row r="767" s="10" customFormat="1" ht="17.1" customHeight="1" spans="1:2">
      <c r="A767" s="18" t="s">
        <v>1204</v>
      </c>
      <c r="B767" s="19">
        <v>0</v>
      </c>
    </row>
    <row r="768" s="10" customFormat="1" ht="17.1" customHeight="1" spans="1:2">
      <c r="A768" s="18" t="s">
        <v>1205</v>
      </c>
      <c r="B768" s="19">
        <v>0</v>
      </c>
    </row>
    <row r="769" s="10" customFormat="1" ht="17.1" customHeight="1" spans="1:2">
      <c r="A769" s="18" t="s">
        <v>1206</v>
      </c>
      <c r="B769" s="19">
        <v>412</v>
      </c>
    </row>
    <row r="770" s="10" customFormat="1" ht="17.1" customHeight="1" spans="1:2">
      <c r="A770" s="18" t="s">
        <v>1207</v>
      </c>
      <c r="B770" s="19">
        <v>100</v>
      </c>
    </row>
    <row r="771" s="10" customFormat="1" ht="17.1" customHeight="1" spans="1:2">
      <c r="A771" s="18" t="s">
        <v>1208</v>
      </c>
      <c r="B771" s="19">
        <v>0</v>
      </c>
    </row>
    <row r="772" s="10" customFormat="1" ht="17.1" customHeight="1" spans="1:2">
      <c r="A772" s="18" t="s">
        <v>1209</v>
      </c>
      <c r="B772" s="19">
        <v>428</v>
      </c>
    </row>
    <row r="773" s="10" customFormat="1" ht="17.1" customHeight="1" spans="1:2">
      <c r="A773" s="18" t="s">
        <v>1210</v>
      </c>
      <c r="B773" s="19">
        <v>428</v>
      </c>
    </row>
    <row r="774" s="10" customFormat="1" ht="17.1" customHeight="1" spans="1:2">
      <c r="A774" s="18" t="s">
        <v>1211</v>
      </c>
      <c r="B774" s="19">
        <v>0</v>
      </c>
    </row>
    <row r="775" s="10" customFormat="1" ht="17.1" customHeight="1" spans="1:2">
      <c r="A775" s="18" t="s">
        <v>1212</v>
      </c>
      <c r="B775" s="19">
        <v>0</v>
      </c>
    </row>
    <row r="776" s="10" customFormat="1" ht="17.1" customHeight="1" spans="1:2">
      <c r="A776" s="18" t="s">
        <v>1213</v>
      </c>
      <c r="B776" s="19">
        <v>39</v>
      </c>
    </row>
    <row r="777" s="10" customFormat="1" ht="17.1" customHeight="1" spans="1:2">
      <c r="A777" s="18" t="s">
        <v>1214</v>
      </c>
      <c r="B777" s="19">
        <v>39</v>
      </c>
    </row>
    <row r="778" s="10" customFormat="1" ht="17.1" customHeight="1" spans="1:2">
      <c r="A778" s="18" t="s">
        <v>1215</v>
      </c>
      <c r="B778" s="19">
        <v>0</v>
      </c>
    </row>
    <row r="779" s="10" customFormat="1" ht="17.1" customHeight="1" spans="1:2">
      <c r="A779" s="18" t="s">
        <v>1216</v>
      </c>
      <c r="B779" s="19">
        <v>126</v>
      </c>
    </row>
    <row r="780" s="10" customFormat="1" ht="17.1" customHeight="1" spans="1:2">
      <c r="A780" s="18" t="s">
        <v>1217</v>
      </c>
      <c r="B780" s="19">
        <v>126</v>
      </c>
    </row>
    <row r="781" s="10" customFormat="1" ht="17.1" customHeight="1" spans="1:2">
      <c r="A781" s="18" t="s">
        <v>1218</v>
      </c>
      <c r="B781" s="19">
        <v>4069</v>
      </c>
    </row>
    <row r="782" s="10" customFormat="1" ht="17.1" customHeight="1" spans="1:2">
      <c r="A782" s="18" t="s">
        <v>1219</v>
      </c>
      <c r="B782" s="19">
        <v>0</v>
      </c>
    </row>
    <row r="783" s="10" customFormat="1" ht="17.1" customHeight="1" spans="1:2">
      <c r="A783" s="18" t="s">
        <v>637</v>
      </c>
      <c r="B783" s="19">
        <v>0</v>
      </c>
    </row>
    <row r="784" s="10" customFormat="1" ht="17.1" customHeight="1" spans="1:2">
      <c r="A784" s="18" t="s">
        <v>638</v>
      </c>
      <c r="B784" s="19">
        <v>0</v>
      </c>
    </row>
    <row r="785" s="10" customFormat="1" ht="17.1" customHeight="1" spans="1:2">
      <c r="A785" s="18" t="s">
        <v>639</v>
      </c>
      <c r="B785" s="19">
        <v>0</v>
      </c>
    </row>
    <row r="786" s="10" customFormat="1" ht="17.1" customHeight="1" spans="1:2">
      <c r="A786" s="18" t="s">
        <v>1220</v>
      </c>
      <c r="B786" s="19">
        <v>0</v>
      </c>
    </row>
    <row r="787" s="10" customFormat="1" ht="17.1" customHeight="1" spans="1:2">
      <c r="A787" s="18" t="s">
        <v>1221</v>
      </c>
      <c r="B787" s="19">
        <v>0</v>
      </c>
    </row>
    <row r="788" s="10" customFormat="1" ht="17.1" customHeight="1" spans="1:2">
      <c r="A788" s="18" t="s">
        <v>1222</v>
      </c>
      <c r="B788" s="19">
        <v>0</v>
      </c>
    </row>
    <row r="789" s="10" customFormat="1" ht="17.1" customHeight="1" spans="1:2">
      <c r="A789" s="18" t="s">
        <v>1223</v>
      </c>
      <c r="B789" s="19">
        <v>0</v>
      </c>
    </row>
    <row r="790" s="10" customFormat="1" ht="17.1" customHeight="1" spans="1:2">
      <c r="A790" s="18" t="s">
        <v>1224</v>
      </c>
      <c r="B790" s="19">
        <v>0</v>
      </c>
    </row>
    <row r="791" s="10" customFormat="1" ht="17.1" customHeight="1" spans="1:2">
      <c r="A791" s="18" t="s">
        <v>1225</v>
      </c>
      <c r="B791" s="19">
        <v>80</v>
      </c>
    </row>
    <row r="792" s="10" customFormat="1" ht="17.1" customHeight="1" spans="1:2">
      <c r="A792" s="18" t="s">
        <v>1226</v>
      </c>
      <c r="B792" s="19">
        <v>0</v>
      </c>
    </row>
    <row r="793" s="10" customFormat="1" ht="17.1" customHeight="1" spans="1:2">
      <c r="A793" s="18" t="s">
        <v>1227</v>
      </c>
      <c r="B793" s="19">
        <v>0</v>
      </c>
    </row>
    <row r="794" s="10" customFormat="1" ht="17.1" customHeight="1" spans="1:2">
      <c r="A794" s="18" t="s">
        <v>1228</v>
      </c>
      <c r="B794" s="19">
        <v>80</v>
      </c>
    </row>
    <row r="795" s="10" customFormat="1" ht="17.1" customHeight="1" spans="1:2">
      <c r="A795" s="18" t="s">
        <v>1229</v>
      </c>
      <c r="B795" s="19">
        <v>1071</v>
      </c>
    </row>
    <row r="796" s="10" customFormat="1" ht="17.1" customHeight="1" spans="1:2">
      <c r="A796" s="18" t="s">
        <v>1230</v>
      </c>
      <c r="B796" s="19">
        <v>50</v>
      </c>
    </row>
    <row r="797" s="10" customFormat="1" ht="17.1" customHeight="1" spans="1:2">
      <c r="A797" s="18" t="s">
        <v>1231</v>
      </c>
      <c r="B797" s="19">
        <v>849</v>
      </c>
    </row>
    <row r="798" s="10" customFormat="1" ht="17.1" customHeight="1" spans="1:2">
      <c r="A798" s="18" t="s">
        <v>1232</v>
      </c>
      <c r="B798" s="19">
        <v>0</v>
      </c>
    </row>
    <row r="799" s="10" customFormat="1" ht="17.1" customHeight="1" spans="1:2">
      <c r="A799" s="18" t="s">
        <v>1233</v>
      </c>
      <c r="B799" s="19">
        <v>160</v>
      </c>
    </row>
    <row r="800" s="10" customFormat="1" ht="17.1" customHeight="1" spans="1:2">
      <c r="A800" s="18" t="s">
        <v>1234</v>
      </c>
      <c r="B800" s="19">
        <v>0</v>
      </c>
    </row>
    <row r="801" s="10" customFormat="1" ht="17.1" customHeight="1" spans="1:2">
      <c r="A801" s="18" t="s">
        <v>1235</v>
      </c>
      <c r="B801" s="19">
        <v>0</v>
      </c>
    </row>
    <row r="802" s="10" customFormat="1" ht="17.1" customHeight="1" spans="1:2">
      <c r="A802" s="18" t="s">
        <v>1236</v>
      </c>
      <c r="B802" s="19">
        <v>12</v>
      </c>
    </row>
    <row r="803" s="10" customFormat="1" ht="17.1" customHeight="1" spans="1:2">
      <c r="A803" s="18" t="s">
        <v>1237</v>
      </c>
      <c r="B803" s="19">
        <v>271</v>
      </c>
    </row>
    <row r="804" s="10" customFormat="1" ht="17.1" customHeight="1" spans="1:2">
      <c r="A804" s="18" t="s">
        <v>1238</v>
      </c>
      <c r="B804" s="19">
        <v>20</v>
      </c>
    </row>
    <row r="805" s="10" customFormat="1" ht="17.1" customHeight="1" spans="1:2">
      <c r="A805" s="18" t="s">
        <v>1239</v>
      </c>
      <c r="B805" s="19">
        <v>59</v>
      </c>
    </row>
    <row r="806" s="10" customFormat="1" ht="17.1" customHeight="1" spans="1:2">
      <c r="A806" s="18" t="s">
        <v>1240</v>
      </c>
      <c r="B806" s="19">
        <v>192</v>
      </c>
    </row>
    <row r="807" s="10" customFormat="1" ht="17.1" customHeight="1" spans="1:2">
      <c r="A807" s="18" t="s">
        <v>1241</v>
      </c>
      <c r="B807" s="19">
        <v>0</v>
      </c>
    </row>
    <row r="808" s="10" customFormat="1" ht="17.1" customHeight="1" spans="1:2">
      <c r="A808" s="18" t="s">
        <v>1242</v>
      </c>
      <c r="B808" s="19">
        <v>0</v>
      </c>
    </row>
    <row r="809" s="10" customFormat="1" ht="17.1" customHeight="1" spans="1:2">
      <c r="A809" s="18" t="s">
        <v>1243</v>
      </c>
      <c r="B809" s="19">
        <v>1038</v>
      </c>
    </row>
    <row r="810" s="10" customFormat="1" ht="17.1" customHeight="1" spans="1:2">
      <c r="A810" s="18" t="s">
        <v>1244</v>
      </c>
      <c r="B810" s="19">
        <v>0</v>
      </c>
    </row>
    <row r="811" s="10" customFormat="1" ht="17.1" customHeight="1" spans="1:2">
      <c r="A811" s="18" t="s">
        <v>1245</v>
      </c>
      <c r="B811" s="19">
        <v>0</v>
      </c>
    </row>
    <row r="812" s="10" customFormat="1" ht="17.1" customHeight="1" spans="1:2">
      <c r="A812" s="18" t="s">
        <v>1246</v>
      </c>
      <c r="B812" s="19">
        <v>478</v>
      </c>
    </row>
    <row r="813" s="10" customFormat="1" ht="17.1" customHeight="1" spans="1:2">
      <c r="A813" s="18" t="s">
        <v>1247</v>
      </c>
      <c r="B813" s="19">
        <v>345</v>
      </c>
    </row>
    <row r="814" s="10" customFormat="1" ht="17.1" customHeight="1" spans="1:2">
      <c r="A814" s="18" t="s">
        <v>1248</v>
      </c>
      <c r="B814" s="19">
        <v>215</v>
      </c>
    </row>
    <row r="815" s="10" customFormat="1" ht="17.1" customHeight="1" spans="1:2">
      <c r="A815" s="18" t="s">
        <v>1249</v>
      </c>
      <c r="B815" s="19">
        <v>1485</v>
      </c>
    </row>
    <row r="816" s="10" customFormat="1" ht="17.1" customHeight="1" spans="1:2">
      <c r="A816" s="18" t="s">
        <v>1250</v>
      </c>
      <c r="B816" s="19">
        <v>251</v>
      </c>
    </row>
    <row r="817" s="10" customFormat="1" ht="17.1" customHeight="1" spans="1:2">
      <c r="A817" s="18" t="s">
        <v>1251</v>
      </c>
      <c r="B817" s="19">
        <v>671</v>
      </c>
    </row>
    <row r="818" s="10" customFormat="1" ht="17.1" customHeight="1" spans="1:2">
      <c r="A818" s="18" t="s">
        <v>1252</v>
      </c>
      <c r="B818" s="19">
        <v>0</v>
      </c>
    </row>
    <row r="819" s="10" customFormat="1" ht="17.1" customHeight="1" spans="1:2">
      <c r="A819" s="18" t="s">
        <v>1253</v>
      </c>
      <c r="B819" s="19">
        <v>63</v>
      </c>
    </row>
    <row r="820" s="10" customFormat="1" ht="17.1" customHeight="1" spans="1:2">
      <c r="A820" s="18" t="s">
        <v>1254</v>
      </c>
      <c r="B820" s="19">
        <v>500</v>
      </c>
    </row>
    <row r="821" s="10" customFormat="1" ht="17.1" customHeight="1" spans="1:2">
      <c r="A821" s="18" t="s">
        <v>1255</v>
      </c>
      <c r="B821" s="19">
        <v>0</v>
      </c>
    </row>
    <row r="822" s="10" customFormat="1" ht="17.1" customHeight="1" spans="1:2">
      <c r="A822" s="18" t="s">
        <v>1256</v>
      </c>
      <c r="B822" s="19">
        <v>0</v>
      </c>
    </row>
    <row r="823" s="10" customFormat="1" ht="17.1" customHeight="1" spans="1:2">
      <c r="A823" s="18" t="s">
        <v>1257</v>
      </c>
      <c r="B823" s="19">
        <v>0</v>
      </c>
    </row>
    <row r="824" s="10" customFormat="1" ht="17.1" customHeight="1" spans="1:2">
      <c r="A824" s="18" t="s">
        <v>1258</v>
      </c>
      <c r="B824" s="19">
        <v>0</v>
      </c>
    </row>
    <row r="825" s="10" customFormat="1" ht="17.1" customHeight="1" spans="1:2">
      <c r="A825" s="18" t="s">
        <v>1259</v>
      </c>
      <c r="B825" s="19">
        <v>0</v>
      </c>
    </row>
    <row r="826" s="10" customFormat="1" ht="17.1" customHeight="1" spans="1:2">
      <c r="A826" s="18" t="s">
        <v>1260</v>
      </c>
      <c r="B826" s="19">
        <v>0</v>
      </c>
    </row>
    <row r="827" s="10" customFormat="1" ht="17.1" customHeight="1" spans="1:2">
      <c r="A827" s="18" t="s">
        <v>1261</v>
      </c>
      <c r="B827" s="19">
        <v>0</v>
      </c>
    </row>
    <row r="828" s="10" customFormat="1" ht="17.1" customHeight="1" spans="1:2">
      <c r="A828" s="18" t="s">
        <v>1262</v>
      </c>
      <c r="B828" s="19">
        <v>0</v>
      </c>
    </row>
    <row r="829" s="10" customFormat="1" ht="17.1" customHeight="1" spans="1:2">
      <c r="A829" s="18" t="s">
        <v>1263</v>
      </c>
      <c r="B829" s="19">
        <v>110</v>
      </c>
    </row>
    <row r="830" s="10" customFormat="1" ht="17.1" customHeight="1" spans="1:2">
      <c r="A830" s="18" t="s">
        <v>1264</v>
      </c>
      <c r="B830" s="19">
        <v>110</v>
      </c>
    </row>
    <row r="831" s="10" customFormat="1" ht="17.1" customHeight="1" spans="1:2">
      <c r="A831" s="18" t="s">
        <v>1265</v>
      </c>
      <c r="B831" s="19">
        <v>0</v>
      </c>
    </row>
    <row r="832" s="10" customFormat="1" ht="17.1" customHeight="1" spans="1:2">
      <c r="A832" s="18" t="s">
        <v>1266</v>
      </c>
      <c r="B832" s="19">
        <v>0</v>
      </c>
    </row>
    <row r="833" s="10" customFormat="1" ht="17.1" customHeight="1" spans="1:2">
      <c r="A833" s="18" t="s">
        <v>1267</v>
      </c>
      <c r="B833" s="19">
        <v>0</v>
      </c>
    </row>
    <row r="834" s="10" customFormat="1" ht="17.1" customHeight="1" spans="1:2">
      <c r="A834" s="18" t="s">
        <v>1268</v>
      </c>
      <c r="B834" s="19">
        <v>0</v>
      </c>
    </row>
    <row r="835" s="10" customFormat="1" ht="17.1" customHeight="1" spans="1:2">
      <c r="A835" s="18" t="s">
        <v>1269</v>
      </c>
      <c r="B835" s="19">
        <v>0</v>
      </c>
    </row>
    <row r="836" s="10" customFormat="1" ht="17.1" customHeight="1" spans="1:2">
      <c r="A836" s="18" t="s">
        <v>1270</v>
      </c>
      <c r="B836" s="19">
        <v>0</v>
      </c>
    </row>
    <row r="837" s="10" customFormat="1" ht="17.1" customHeight="1" spans="1:2">
      <c r="A837" s="18" t="s">
        <v>1271</v>
      </c>
      <c r="B837" s="19">
        <v>0</v>
      </c>
    </row>
    <row r="838" s="10" customFormat="1" ht="17.1" customHeight="1" spans="1:2">
      <c r="A838" s="18" t="s">
        <v>1272</v>
      </c>
      <c r="B838" s="19">
        <v>0</v>
      </c>
    </row>
    <row r="839" s="10" customFormat="1" ht="17.1" customHeight="1" spans="1:2">
      <c r="A839" s="18" t="s">
        <v>1273</v>
      </c>
      <c r="B839" s="19">
        <v>0</v>
      </c>
    </row>
    <row r="840" s="10" customFormat="1" ht="17.1" customHeight="1" spans="1:2">
      <c r="A840" s="18" t="s">
        <v>1274</v>
      </c>
      <c r="B840" s="19">
        <v>0</v>
      </c>
    </row>
    <row r="841" s="10" customFormat="1" ht="17.1" customHeight="1" spans="1:2">
      <c r="A841" s="18" t="s">
        <v>1275</v>
      </c>
      <c r="B841" s="19">
        <v>0</v>
      </c>
    </row>
    <row r="842" s="10" customFormat="1" ht="17.1" customHeight="1" spans="1:2">
      <c r="A842" s="18" t="s">
        <v>637</v>
      </c>
      <c r="B842" s="19">
        <v>0</v>
      </c>
    </row>
    <row r="843" s="10" customFormat="1" ht="17.1" customHeight="1" spans="1:2">
      <c r="A843" s="18" t="s">
        <v>638</v>
      </c>
      <c r="B843" s="19">
        <v>0</v>
      </c>
    </row>
    <row r="844" s="10" customFormat="1" ht="17.1" customHeight="1" spans="1:2">
      <c r="A844" s="18" t="s">
        <v>639</v>
      </c>
      <c r="B844" s="19">
        <v>0</v>
      </c>
    </row>
    <row r="845" s="10" customFormat="1" ht="17.1" customHeight="1" spans="1:2">
      <c r="A845" s="18" t="s">
        <v>1276</v>
      </c>
      <c r="B845" s="19">
        <v>0</v>
      </c>
    </row>
    <row r="846" s="10" customFormat="1" ht="17.1" customHeight="1" spans="1:2">
      <c r="A846" s="18" t="s">
        <v>1277</v>
      </c>
      <c r="B846" s="19">
        <v>0</v>
      </c>
    </row>
    <row r="847" s="10" customFormat="1" ht="17.1" customHeight="1" spans="1:2">
      <c r="A847" s="18" t="s">
        <v>1278</v>
      </c>
      <c r="B847" s="19">
        <v>0</v>
      </c>
    </row>
    <row r="848" s="10" customFormat="1" ht="17.1" customHeight="1" spans="1:2">
      <c r="A848" s="18" t="s">
        <v>1279</v>
      </c>
      <c r="B848" s="19">
        <v>0</v>
      </c>
    </row>
    <row r="849" s="10" customFormat="1" ht="17.1" customHeight="1" spans="1:2">
      <c r="A849" s="18" t="s">
        <v>1280</v>
      </c>
      <c r="B849" s="19">
        <v>0</v>
      </c>
    </row>
    <row r="850" s="10" customFormat="1" ht="17.1" customHeight="1" spans="1:2">
      <c r="A850" s="18" t="s">
        <v>1281</v>
      </c>
      <c r="B850" s="19">
        <v>0</v>
      </c>
    </row>
    <row r="851" s="10" customFormat="1" ht="17.1" customHeight="1" spans="1:2">
      <c r="A851" s="18" t="s">
        <v>1282</v>
      </c>
      <c r="B851" s="19">
        <v>0</v>
      </c>
    </row>
    <row r="852" s="10" customFormat="1" ht="17.1" customHeight="1" spans="1:2">
      <c r="A852" s="18" t="s">
        <v>680</v>
      </c>
      <c r="B852" s="19">
        <v>0</v>
      </c>
    </row>
    <row r="853" s="10" customFormat="1" ht="17.1" customHeight="1" spans="1:2">
      <c r="A853" s="18" t="s">
        <v>1283</v>
      </c>
      <c r="B853" s="19">
        <v>0</v>
      </c>
    </row>
    <row r="854" s="10" customFormat="1" ht="17.1" customHeight="1" spans="1:2">
      <c r="A854" s="18" t="s">
        <v>646</v>
      </c>
      <c r="B854" s="19">
        <v>0</v>
      </c>
    </row>
    <row r="855" s="10" customFormat="1" ht="17.1" customHeight="1" spans="1:2">
      <c r="A855" s="18" t="s">
        <v>1284</v>
      </c>
      <c r="B855" s="19">
        <v>0</v>
      </c>
    </row>
    <row r="856" s="10" customFormat="1" ht="17.1" customHeight="1" spans="1:2">
      <c r="A856" s="18" t="s">
        <v>1285</v>
      </c>
      <c r="B856" s="19">
        <v>14</v>
      </c>
    </row>
    <row r="857" s="10" customFormat="1" ht="17.1" customHeight="1" spans="1:2">
      <c r="A857" s="18" t="s">
        <v>1286</v>
      </c>
      <c r="B857" s="19">
        <v>14</v>
      </c>
    </row>
    <row r="858" s="10" customFormat="1" ht="17.1" customHeight="1" spans="1:2">
      <c r="A858" s="18" t="s">
        <v>1287</v>
      </c>
      <c r="B858" s="19">
        <v>8255</v>
      </c>
    </row>
    <row r="859" s="10" customFormat="1" ht="17.1" customHeight="1" spans="1:2">
      <c r="A859" s="18" t="s">
        <v>1288</v>
      </c>
      <c r="B859" s="19">
        <v>1635</v>
      </c>
    </row>
    <row r="860" s="10" customFormat="1" ht="17.1" customHeight="1" spans="1:2">
      <c r="A860" s="18" t="s">
        <v>637</v>
      </c>
      <c r="B860" s="19">
        <v>177</v>
      </c>
    </row>
    <row r="861" s="10" customFormat="1" ht="17.1" customHeight="1" spans="1:2">
      <c r="A861" s="18" t="s">
        <v>638</v>
      </c>
      <c r="B861" s="19">
        <v>20</v>
      </c>
    </row>
    <row r="862" s="10" customFormat="1" ht="17.1" customHeight="1" spans="1:2">
      <c r="A862" s="18" t="s">
        <v>639</v>
      </c>
      <c r="B862" s="19">
        <v>0</v>
      </c>
    </row>
    <row r="863" s="10" customFormat="1" ht="17.1" customHeight="1" spans="1:2">
      <c r="A863" s="18" t="s">
        <v>1289</v>
      </c>
      <c r="B863" s="19">
        <v>355</v>
      </c>
    </row>
    <row r="864" s="10" customFormat="1" ht="17.1" customHeight="1" spans="1:2">
      <c r="A864" s="18" t="s">
        <v>1290</v>
      </c>
      <c r="B864" s="19">
        <v>0</v>
      </c>
    </row>
    <row r="865" s="10" customFormat="1" ht="17.1" customHeight="1" spans="1:2">
      <c r="A865" s="18" t="s">
        <v>1291</v>
      </c>
      <c r="B865" s="19">
        <v>68</v>
      </c>
    </row>
    <row r="866" s="10" customFormat="1" ht="17.1" customHeight="1" spans="1:2">
      <c r="A866" s="18" t="s">
        <v>1292</v>
      </c>
      <c r="B866" s="19">
        <v>24</v>
      </c>
    </row>
    <row r="867" s="10" customFormat="1" ht="17.1" customHeight="1" spans="1:2">
      <c r="A867" s="18" t="s">
        <v>1293</v>
      </c>
      <c r="B867" s="19">
        <v>0</v>
      </c>
    </row>
    <row r="868" s="10" customFormat="1" ht="17.1" customHeight="1" spans="1:2">
      <c r="A868" s="18" t="s">
        <v>1294</v>
      </c>
      <c r="B868" s="19">
        <v>708</v>
      </c>
    </row>
    <row r="869" s="10" customFormat="1" ht="17.1" customHeight="1" spans="1:2">
      <c r="A869" s="18" t="s">
        <v>1295</v>
      </c>
      <c r="B869" s="19">
        <v>0</v>
      </c>
    </row>
    <row r="870" s="10" customFormat="1" ht="17.1" customHeight="1" spans="1:2">
      <c r="A870" s="18" t="s">
        <v>1296</v>
      </c>
      <c r="B870" s="19">
        <v>283</v>
      </c>
    </row>
    <row r="871" s="10" customFormat="1" ht="17.1" customHeight="1" spans="1:2">
      <c r="A871" s="18" t="s">
        <v>1297</v>
      </c>
      <c r="B871" s="19">
        <v>65</v>
      </c>
    </row>
    <row r="872" s="10" customFormat="1" ht="17.1" customHeight="1" spans="1:2">
      <c r="A872" s="18" t="s">
        <v>1298</v>
      </c>
      <c r="B872" s="19">
        <v>65</v>
      </c>
    </row>
    <row r="873" s="10" customFormat="1" ht="17.1" customHeight="1" spans="1:2">
      <c r="A873" s="18" t="s">
        <v>1299</v>
      </c>
      <c r="B873" s="19">
        <v>5790</v>
      </c>
    </row>
    <row r="874" s="10" customFormat="1" ht="17.1" customHeight="1" spans="1:2">
      <c r="A874" s="18" t="s">
        <v>1300</v>
      </c>
      <c r="B874" s="19">
        <v>1672</v>
      </c>
    </row>
    <row r="875" s="10" customFormat="1" ht="17.1" customHeight="1" spans="1:2">
      <c r="A875" s="18" t="s">
        <v>1301</v>
      </c>
      <c r="B875" s="19">
        <v>4118</v>
      </c>
    </row>
    <row r="876" s="10" customFormat="1" ht="17.1" customHeight="1" spans="1:2">
      <c r="A876" s="18" t="s">
        <v>1302</v>
      </c>
      <c r="B876" s="19">
        <v>728</v>
      </c>
    </row>
    <row r="877" s="10" customFormat="1" ht="17.1" customHeight="1" spans="1:2">
      <c r="A877" s="18" t="s">
        <v>1303</v>
      </c>
      <c r="B877" s="19">
        <v>728</v>
      </c>
    </row>
    <row r="878" s="10" customFormat="1" ht="17.1" customHeight="1" spans="1:2">
      <c r="A878" s="18" t="s">
        <v>1304</v>
      </c>
      <c r="B878" s="19">
        <v>37</v>
      </c>
    </row>
    <row r="879" s="10" customFormat="1" ht="17.1" customHeight="1" spans="1:2">
      <c r="A879" s="18" t="s">
        <v>1305</v>
      </c>
      <c r="B879" s="19">
        <v>37</v>
      </c>
    </row>
    <row r="880" s="10" customFormat="1" ht="17.1" customHeight="1" spans="1:2">
      <c r="A880" s="18" t="s">
        <v>1306</v>
      </c>
      <c r="B880" s="19">
        <v>0</v>
      </c>
    </row>
    <row r="881" s="10" customFormat="1" ht="17.1" customHeight="1" spans="1:2">
      <c r="A881" s="18" t="s">
        <v>1307</v>
      </c>
      <c r="B881" s="19">
        <v>0</v>
      </c>
    </row>
    <row r="882" s="10" customFormat="1" ht="17.1" customHeight="1" spans="1:2">
      <c r="A882" s="18" t="s">
        <v>1308</v>
      </c>
      <c r="B882" s="19">
        <v>42119</v>
      </c>
    </row>
    <row r="883" s="10" customFormat="1" ht="17.1" customHeight="1" spans="1:2">
      <c r="A883" s="18" t="s">
        <v>1309</v>
      </c>
      <c r="B883" s="19">
        <v>12883</v>
      </c>
    </row>
    <row r="884" s="10" customFormat="1" ht="17.1" customHeight="1" spans="1:2">
      <c r="A884" s="18" t="s">
        <v>637</v>
      </c>
      <c r="B884" s="19">
        <v>299</v>
      </c>
    </row>
    <row r="885" s="10" customFormat="1" ht="17.1" customHeight="1" spans="1:2">
      <c r="A885" s="18" t="s">
        <v>638</v>
      </c>
      <c r="B885" s="19">
        <v>0</v>
      </c>
    </row>
    <row r="886" s="10" customFormat="1" ht="17.1" customHeight="1" spans="1:2">
      <c r="A886" s="18" t="s">
        <v>639</v>
      </c>
      <c r="B886" s="19">
        <v>0</v>
      </c>
    </row>
    <row r="887" s="10" customFormat="1" ht="17.1" customHeight="1" spans="1:2">
      <c r="A887" s="18" t="s">
        <v>646</v>
      </c>
      <c r="B887" s="19">
        <v>1776</v>
      </c>
    </row>
    <row r="888" s="10" customFormat="1" ht="17.1" customHeight="1" spans="1:2">
      <c r="A888" s="18" t="s">
        <v>1310</v>
      </c>
      <c r="B888" s="19">
        <v>0</v>
      </c>
    </row>
    <row r="889" s="10" customFormat="1" ht="17.1" customHeight="1" spans="1:2">
      <c r="A889" s="18" t="s">
        <v>1311</v>
      </c>
      <c r="B889" s="19">
        <v>2587</v>
      </c>
    </row>
    <row r="890" s="10" customFormat="1" ht="17.1" customHeight="1" spans="1:2">
      <c r="A890" s="18" t="s">
        <v>1312</v>
      </c>
      <c r="B890" s="19">
        <v>136</v>
      </c>
    </row>
    <row r="891" s="10" customFormat="1" ht="17.1" customHeight="1" spans="1:2">
      <c r="A891" s="18" t="s">
        <v>1313</v>
      </c>
      <c r="B891" s="19">
        <v>66</v>
      </c>
    </row>
    <row r="892" s="10" customFormat="1" ht="17.1" customHeight="1" spans="1:2">
      <c r="A892" s="18" t="s">
        <v>1314</v>
      </c>
      <c r="B892" s="19">
        <v>69</v>
      </c>
    </row>
    <row r="893" s="10" customFormat="1" ht="17.1" customHeight="1" spans="1:2">
      <c r="A893" s="18" t="s">
        <v>1315</v>
      </c>
      <c r="B893" s="19">
        <v>0</v>
      </c>
    </row>
    <row r="894" s="10" customFormat="1" ht="17.1" customHeight="1" spans="1:2">
      <c r="A894" s="18" t="s">
        <v>1316</v>
      </c>
      <c r="B894" s="19">
        <v>4</v>
      </c>
    </row>
    <row r="895" s="10" customFormat="1" ht="17.1" customHeight="1" spans="1:2">
      <c r="A895" s="18" t="s">
        <v>1317</v>
      </c>
      <c r="B895" s="19">
        <v>0</v>
      </c>
    </row>
    <row r="896" s="10" customFormat="1" ht="17.1" customHeight="1" spans="1:2">
      <c r="A896" s="18" t="s">
        <v>1318</v>
      </c>
      <c r="B896" s="19">
        <v>83</v>
      </c>
    </row>
    <row r="897" s="10" customFormat="1" ht="17.1" customHeight="1" spans="1:2">
      <c r="A897" s="18" t="s">
        <v>1319</v>
      </c>
      <c r="B897" s="19">
        <v>0</v>
      </c>
    </row>
    <row r="898" s="10" customFormat="1" ht="17.1" customHeight="1" spans="1:2">
      <c r="A898" s="18" t="s">
        <v>1320</v>
      </c>
      <c r="B898" s="19">
        <v>7</v>
      </c>
    </row>
    <row r="899" s="10" customFormat="1" ht="17.1" customHeight="1" spans="1:2">
      <c r="A899" s="18" t="s">
        <v>1321</v>
      </c>
      <c r="B899" s="19">
        <v>4298</v>
      </c>
    </row>
    <row r="900" s="10" customFormat="1" ht="17.1" customHeight="1" spans="1:2">
      <c r="A900" s="18" t="s">
        <v>1322</v>
      </c>
      <c r="B900" s="19">
        <v>70</v>
      </c>
    </row>
    <row r="901" s="10" customFormat="1" ht="17.1" customHeight="1" spans="1:2">
      <c r="A901" s="18" t="s">
        <v>1323</v>
      </c>
      <c r="B901" s="19">
        <v>0</v>
      </c>
    </row>
    <row r="902" s="10" customFormat="1" ht="17.1" customHeight="1" spans="1:2">
      <c r="A902" s="18" t="s">
        <v>1324</v>
      </c>
      <c r="B902" s="19">
        <v>259</v>
      </c>
    </row>
    <row r="903" s="10" customFormat="1" ht="17.1" customHeight="1" spans="1:2">
      <c r="A903" s="18" t="s">
        <v>1325</v>
      </c>
      <c r="B903" s="19">
        <v>0</v>
      </c>
    </row>
    <row r="904" s="10" customFormat="1" ht="17.1" customHeight="1" spans="1:2">
      <c r="A904" s="18" t="s">
        <v>1326</v>
      </c>
      <c r="B904" s="19">
        <v>964</v>
      </c>
    </row>
    <row r="905" s="10" customFormat="1" ht="17.1" customHeight="1" spans="1:2">
      <c r="A905" s="18" t="s">
        <v>1327</v>
      </c>
      <c r="B905" s="19">
        <v>1160</v>
      </c>
    </row>
    <row r="906" s="10" customFormat="1" ht="17.1" customHeight="1" spans="1:2">
      <c r="A906" s="18" t="s">
        <v>1328</v>
      </c>
      <c r="B906" s="19">
        <v>0</v>
      </c>
    </row>
    <row r="907" s="10" customFormat="1" ht="17.1" customHeight="1" spans="1:2">
      <c r="A907" s="18" t="s">
        <v>1329</v>
      </c>
      <c r="B907" s="19">
        <v>109</v>
      </c>
    </row>
    <row r="908" s="10" customFormat="1" ht="17.1" customHeight="1" spans="1:2">
      <c r="A908" s="18" t="s">
        <v>1330</v>
      </c>
      <c r="B908" s="19">
        <v>996</v>
      </c>
    </row>
    <row r="909" s="10" customFormat="1" ht="17.1" customHeight="1" spans="1:2">
      <c r="A909" s="18" t="s">
        <v>1331</v>
      </c>
      <c r="B909" s="19">
        <v>4122</v>
      </c>
    </row>
    <row r="910" s="10" customFormat="1" ht="17.1" customHeight="1" spans="1:2">
      <c r="A910" s="18" t="s">
        <v>637</v>
      </c>
      <c r="B910" s="19">
        <v>125</v>
      </c>
    </row>
    <row r="911" s="10" customFormat="1" ht="17.1" customHeight="1" spans="1:2">
      <c r="A911" s="18" t="s">
        <v>638</v>
      </c>
      <c r="B911" s="19">
        <v>6</v>
      </c>
    </row>
    <row r="912" s="10" customFormat="1" ht="17.1" customHeight="1" spans="1:2">
      <c r="A912" s="18" t="s">
        <v>639</v>
      </c>
      <c r="B912" s="19">
        <v>0</v>
      </c>
    </row>
    <row r="913" s="10" customFormat="1" ht="17.1" customHeight="1" spans="1:2">
      <c r="A913" s="18" t="s">
        <v>1332</v>
      </c>
      <c r="B913" s="19">
        <v>280</v>
      </c>
    </row>
    <row r="914" s="10" customFormat="1" ht="17.1" customHeight="1" spans="1:2">
      <c r="A914" s="18" t="s">
        <v>1333</v>
      </c>
      <c r="B914" s="19">
        <v>839</v>
      </c>
    </row>
    <row r="915" s="10" customFormat="1" ht="17.1" customHeight="1" spans="1:2">
      <c r="A915" s="18" t="s">
        <v>1334</v>
      </c>
      <c r="B915" s="19">
        <v>0</v>
      </c>
    </row>
    <row r="916" s="10" customFormat="1" ht="17.1" customHeight="1" spans="1:2">
      <c r="A916" s="18" t="s">
        <v>1335</v>
      </c>
      <c r="B916" s="19">
        <v>1082</v>
      </c>
    </row>
    <row r="917" s="10" customFormat="1" ht="17.1" customHeight="1" spans="1:2">
      <c r="A917" s="18" t="s">
        <v>1336</v>
      </c>
      <c r="B917" s="19">
        <v>0</v>
      </c>
    </row>
    <row r="918" s="10" customFormat="1" ht="17.1" customHeight="1" spans="1:2">
      <c r="A918" s="18" t="s">
        <v>1337</v>
      </c>
      <c r="B918" s="19">
        <v>739</v>
      </c>
    </row>
    <row r="919" s="10" customFormat="1" ht="17.1" customHeight="1" spans="1:2">
      <c r="A919" s="18" t="s">
        <v>1338</v>
      </c>
      <c r="B919" s="19">
        <v>0</v>
      </c>
    </row>
    <row r="920" s="10" customFormat="1" ht="17.1" customHeight="1" spans="1:2">
      <c r="A920" s="18" t="s">
        <v>1339</v>
      </c>
      <c r="B920" s="19">
        <v>0</v>
      </c>
    </row>
    <row r="921" s="10" customFormat="1" ht="17.1" customHeight="1" spans="1:2">
      <c r="A921" s="18" t="s">
        <v>1340</v>
      </c>
      <c r="B921" s="19">
        <v>0</v>
      </c>
    </row>
    <row r="922" s="10" customFormat="1" ht="17.1" customHeight="1" spans="1:2">
      <c r="A922" s="18" t="s">
        <v>1341</v>
      </c>
      <c r="B922" s="19">
        <v>224</v>
      </c>
    </row>
    <row r="923" s="10" customFormat="1" ht="17.1" customHeight="1" spans="1:2">
      <c r="A923" s="18" t="s">
        <v>1342</v>
      </c>
      <c r="B923" s="19">
        <v>0</v>
      </c>
    </row>
    <row r="924" s="10" customFormat="1" ht="17.1" customHeight="1" spans="1:2">
      <c r="A924" s="18" t="s">
        <v>1343</v>
      </c>
      <c r="B924" s="19">
        <v>0</v>
      </c>
    </row>
    <row r="925" s="10" customFormat="1" ht="17.1" customHeight="1" spans="1:2">
      <c r="A925" s="18" t="s">
        <v>1344</v>
      </c>
      <c r="B925" s="19">
        <v>0</v>
      </c>
    </row>
    <row r="926" s="10" customFormat="1" ht="17.1" customHeight="1" spans="1:2">
      <c r="A926" s="18" t="s">
        <v>1345</v>
      </c>
      <c r="B926" s="19">
        <v>0</v>
      </c>
    </row>
    <row r="927" s="10" customFormat="1" ht="17.1" customHeight="1" spans="1:2">
      <c r="A927" s="18" t="s">
        <v>1346</v>
      </c>
      <c r="B927" s="19">
        <v>0</v>
      </c>
    </row>
    <row r="928" s="10" customFormat="1" ht="17.1" customHeight="1" spans="1:2">
      <c r="A928" s="18" t="s">
        <v>1347</v>
      </c>
      <c r="B928" s="19">
        <v>169</v>
      </c>
    </row>
    <row r="929" s="10" customFormat="1" ht="17.1" customHeight="1" spans="1:2">
      <c r="A929" s="18" t="s">
        <v>1348</v>
      </c>
      <c r="B929" s="19">
        <v>0</v>
      </c>
    </row>
    <row r="930" s="10" customFormat="1" ht="17.1" customHeight="1" spans="1:2">
      <c r="A930" s="18" t="s">
        <v>1349</v>
      </c>
      <c r="B930" s="19">
        <v>0</v>
      </c>
    </row>
    <row r="931" s="10" customFormat="1" ht="17.1" customHeight="1" spans="1:2">
      <c r="A931" s="18" t="s">
        <v>1350</v>
      </c>
      <c r="B931" s="19">
        <v>0</v>
      </c>
    </row>
    <row r="932" s="10" customFormat="1" ht="17.1" customHeight="1" spans="1:2">
      <c r="A932" s="18" t="s">
        <v>1351</v>
      </c>
      <c r="B932" s="19">
        <v>0</v>
      </c>
    </row>
    <row r="933" s="10" customFormat="1" ht="17.1" customHeight="1" spans="1:2">
      <c r="A933" s="18" t="s">
        <v>1352</v>
      </c>
      <c r="B933" s="19">
        <v>0</v>
      </c>
    </row>
    <row r="934" s="10" customFormat="1" ht="17.1" customHeight="1" spans="1:2">
      <c r="A934" s="18" t="s">
        <v>1353</v>
      </c>
      <c r="B934" s="19">
        <v>0</v>
      </c>
    </row>
    <row r="935" s="10" customFormat="1" ht="17.1" customHeight="1" spans="1:2">
      <c r="A935" s="18" t="s">
        <v>1354</v>
      </c>
      <c r="B935" s="19">
        <v>10</v>
      </c>
    </row>
    <row r="936" s="10" customFormat="1" ht="17.1" customHeight="1" spans="1:2">
      <c r="A936" s="18" t="s">
        <v>1355</v>
      </c>
      <c r="B936" s="19">
        <v>648</v>
      </c>
    </row>
    <row r="937" s="10" customFormat="1" ht="17.1" customHeight="1" spans="1:2">
      <c r="A937" s="18" t="s">
        <v>1356</v>
      </c>
      <c r="B937" s="19">
        <v>3812</v>
      </c>
    </row>
    <row r="938" s="10" customFormat="1" ht="17.1" customHeight="1" spans="1:2">
      <c r="A938" s="18" t="s">
        <v>637</v>
      </c>
      <c r="B938" s="19">
        <v>73</v>
      </c>
    </row>
    <row r="939" s="10" customFormat="1" ht="17.1" customHeight="1" spans="1:2">
      <c r="A939" s="18" t="s">
        <v>638</v>
      </c>
      <c r="B939" s="19">
        <v>0</v>
      </c>
    </row>
    <row r="940" s="10" customFormat="1" ht="17.1" customHeight="1" spans="1:2">
      <c r="A940" s="18" t="s">
        <v>639</v>
      </c>
      <c r="B940" s="19">
        <v>0</v>
      </c>
    </row>
    <row r="941" s="10" customFormat="1" ht="17.1" customHeight="1" spans="1:2">
      <c r="A941" s="18" t="s">
        <v>1357</v>
      </c>
      <c r="B941" s="19">
        <v>8</v>
      </c>
    </row>
    <row r="942" s="10" customFormat="1" ht="17.1" customHeight="1" spans="1:2">
      <c r="A942" s="18" t="s">
        <v>1358</v>
      </c>
      <c r="B942" s="19">
        <v>640</v>
      </c>
    </row>
    <row r="943" s="10" customFormat="1" ht="17.1" customHeight="1" spans="1:2">
      <c r="A943" s="18" t="s">
        <v>1359</v>
      </c>
      <c r="B943" s="19">
        <v>376</v>
      </c>
    </row>
    <row r="944" s="10" customFormat="1" ht="17.1" customHeight="1" spans="1:2">
      <c r="A944" s="18" t="s">
        <v>1360</v>
      </c>
      <c r="B944" s="19">
        <v>0</v>
      </c>
    </row>
    <row r="945" s="10" customFormat="1" ht="17.1" customHeight="1" spans="1:2">
      <c r="A945" s="18" t="s">
        <v>1361</v>
      </c>
      <c r="B945" s="19">
        <v>138</v>
      </c>
    </row>
    <row r="946" s="10" customFormat="1" ht="17.1" customHeight="1" spans="1:2">
      <c r="A946" s="18" t="s">
        <v>1362</v>
      </c>
      <c r="B946" s="19">
        <v>61</v>
      </c>
    </row>
    <row r="947" s="10" customFormat="1" ht="17.1" customHeight="1" spans="1:2">
      <c r="A947" s="18" t="s">
        <v>1363</v>
      </c>
      <c r="B947" s="19">
        <v>355</v>
      </c>
    </row>
    <row r="948" s="10" customFormat="1" ht="17.1" customHeight="1" spans="1:2">
      <c r="A948" s="18" t="s">
        <v>1364</v>
      </c>
      <c r="B948" s="19">
        <v>157</v>
      </c>
    </row>
    <row r="949" s="10" customFormat="1" ht="17.1" customHeight="1" spans="1:2">
      <c r="A949" s="18" t="s">
        <v>1365</v>
      </c>
      <c r="B949" s="19">
        <v>11</v>
      </c>
    </row>
    <row r="950" s="10" customFormat="1" ht="17.1" customHeight="1" spans="1:2">
      <c r="A950" s="18" t="s">
        <v>1366</v>
      </c>
      <c r="B950" s="19">
        <v>345</v>
      </c>
    </row>
    <row r="951" s="10" customFormat="1" ht="17.1" customHeight="1" spans="1:2">
      <c r="A951" s="18" t="s">
        <v>1367</v>
      </c>
      <c r="B951" s="19">
        <v>240</v>
      </c>
    </row>
    <row r="952" s="10" customFormat="1" ht="17.1" customHeight="1" spans="1:2">
      <c r="A952" s="18" t="s">
        <v>1368</v>
      </c>
      <c r="B952" s="19">
        <v>586</v>
      </c>
    </row>
    <row r="953" s="10" customFormat="1" ht="17.1" customHeight="1" spans="1:2">
      <c r="A953" s="18" t="s">
        <v>1369</v>
      </c>
      <c r="B953" s="19">
        <v>416</v>
      </c>
    </row>
    <row r="954" s="10" customFormat="1" ht="17.1" customHeight="1" spans="1:2">
      <c r="A954" s="18" t="s">
        <v>1370</v>
      </c>
      <c r="B954" s="19">
        <v>0</v>
      </c>
    </row>
    <row r="955" s="10" customFormat="1" ht="17.1" customHeight="1" spans="1:2">
      <c r="A955" s="18" t="s">
        <v>1371</v>
      </c>
      <c r="B955" s="19">
        <v>0</v>
      </c>
    </row>
    <row r="956" s="10" customFormat="1" ht="17.1" customHeight="1" spans="1:2">
      <c r="A956" s="18" t="s">
        <v>1372</v>
      </c>
      <c r="B956" s="19">
        <v>0</v>
      </c>
    </row>
    <row r="957" s="10" customFormat="1" ht="17.1" customHeight="1" spans="1:2">
      <c r="A957" s="18" t="s">
        <v>1373</v>
      </c>
      <c r="B957" s="19">
        <v>2</v>
      </c>
    </row>
    <row r="958" s="10" customFormat="1" ht="17.1" customHeight="1" spans="1:2">
      <c r="A958" s="18" t="s">
        <v>1374</v>
      </c>
      <c r="B958" s="19">
        <v>0</v>
      </c>
    </row>
    <row r="959" s="10" customFormat="1" ht="17.1" customHeight="1" spans="1:2">
      <c r="A959" s="18" t="s">
        <v>1375</v>
      </c>
      <c r="B959" s="19">
        <v>0</v>
      </c>
    </row>
    <row r="960" s="10" customFormat="1" ht="17.1" customHeight="1" spans="1:2">
      <c r="A960" s="18" t="s">
        <v>1348</v>
      </c>
      <c r="B960" s="19">
        <v>0</v>
      </c>
    </row>
    <row r="961" s="10" customFormat="1" ht="17.1" customHeight="1" spans="1:2">
      <c r="A961" s="18" t="s">
        <v>1376</v>
      </c>
      <c r="B961" s="19">
        <v>0</v>
      </c>
    </row>
    <row r="962" s="10" customFormat="1" ht="17.1" customHeight="1" spans="1:2">
      <c r="A962" s="18" t="s">
        <v>1377</v>
      </c>
      <c r="B962" s="19">
        <v>351</v>
      </c>
    </row>
    <row r="963" s="10" customFormat="1" ht="17.1" customHeight="1" spans="1:2">
      <c r="A963" s="18" t="s">
        <v>1378</v>
      </c>
      <c r="B963" s="19">
        <v>53</v>
      </c>
    </row>
    <row r="964" s="10" customFormat="1" ht="17.1" customHeight="1" spans="1:2">
      <c r="A964" s="18" t="s">
        <v>1379</v>
      </c>
      <c r="B964" s="19">
        <v>0</v>
      </c>
    </row>
    <row r="965" s="10" customFormat="1" ht="17.1" customHeight="1" spans="1:2">
      <c r="A965" s="18" t="s">
        <v>637</v>
      </c>
      <c r="B965" s="19">
        <v>0</v>
      </c>
    </row>
    <row r="966" s="10" customFormat="1" ht="17.1" customHeight="1" spans="1:2">
      <c r="A966" s="18" t="s">
        <v>638</v>
      </c>
      <c r="B966" s="19">
        <v>0</v>
      </c>
    </row>
    <row r="967" s="10" customFormat="1" ht="17.1" customHeight="1" spans="1:2">
      <c r="A967" s="18" t="s">
        <v>639</v>
      </c>
      <c r="B967" s="19">
        <v>0</v>
      </c>
    </row>
    <row r="968" s="10" customFormat="1" ht="17.1" customHeight="1" spans="1:2">
      <c r="A968" s="18" t="s">
        <v>1380</v>
      </c>
      <c r="B968" s="19">
        <v>0</v>
      </c>
    </row>
    <row r="969" s="10" customFormat="1" ht="17.1" customHeight="1" spans="1:2">
      <c r="A969" s="18" t="s">
        <v>1381</v>
      </c>
      <c r="B969" s="19">
        <v>0</v>
      </c>
    </row>
    <row r="970" s="10" customFormat="1" ht="17.1" customHeight="1" spans="1:2">
      <c r="A970" s="18" t="s">
        <v>1382</v>
      </c>
      <c r="B970" s="19">
        <v>0</v>
      </c>
    </row>
    <row r="971" s="10" customFormat="1" ht="17.1" customHeight="1" spans="1:2">
      <c r="A971" s="18" t="s">
        <v>1383</v>
      </c>
      <c r="B971" s="19">
        <v>0</v>
      </c>
    </row>
    <row r="972" s="10" customFormat="1" ht="17.1" customHeight="1" spans="1:2">
      <c r="A972" s="18" t="s">
        <v>1384</v>
      </c>
      <c r="B972" s="19">
        <v>0</v>
      </c>
    </row>
    <row r="973" s="10" customFormat="1" ht="17.1" customHeight="1" spans="1:2">
      <c r="A973" s="18" t="s">
        <v>1385</v>
      </c>
      <c r="B973" s="19">
        <v>0</v>
      </c>
    </row>
    <row r="974" s="10" customFormat="1" ht="17.1" customHeight="1" spans="1:2">
      <c r="A974" s="18" t="s">
        <v>1386</v>
      </c>
      <c r="B974" s="19">
        <v>0</v>
      </c>
    </row>
    <row r="975" s="10" customFormat="1" ht="17.1" customHeight="1" spans="1:2">
      <c r="A975" s="18" t="s">
        <v>1387</v>
      </c>
      <c r="B975" s="19">
        <v>15277</v>
      </c>
    </row>
    <row r="976" s="10" customFormat="1" ht="17.1" customHeight="1" spans="1:2">
      <c r="A976" s="18" t="s">
        <v>637</v>
      </c>
      <c r="B976" s="19">
        <v>159</v>
      </c>
    </row>
    <row r="977" s="10" customFormat="1" ht="17.1" customHeight="1" spans="1:2">
      <c r="A977" s="18" t="s">
        <v>638</v>
      </c>
      <c r="B977" s="19">
        <v>0</v>
      </c>
    </row>
    <row r="978" s="10" customFormat="1" ht="17.1" customHeight="1" spans="1:2">
      <c r="A978" s="18" t="s">
        <v>639</v>
      </c>
      <c r="B978" s="19">
        <v>0</v>
      </c>
    </row>
    <row r="979" s="10" customFormat="1" ht="17.1" customHeight="1" spans="1:2">
      <c r="A979" s="18" t="s">
        <v>1388</v>
      </c>
      <c r="B979" s="19">
        <v>1493</v>
      </c>
    </row>
    <row r="980" s="10" customFormat="1" ht="17.1" customHeight="1" spans="1:2">
      <c r="A980" s="18" t="s">
        <v>1389</v>
      </c>
      <c r="B980" s="19">
        <v>10277</v>
      </c>
    </row>
    <row r="981" s="10" customFormat="1" ht="17.1" customHeight="1" spans="1:2">
      <c r="A981" s="18" t="s">
        <v>1390</v>
      </c>
      <c r="B981" s="19">
        <v>0</v>
      </c>
    </row>
    <row r="982" s="10" customFormat="1" ht="17.1" customHeight="1" spans="1:2">
      <c r="A982" s="18" t="s">
        <v>1391</v>
      </c>
      <c r="B982" s="19">
        <v>0</v>
      </c>
    </row>
    <row r="983" s="10" customFormat="1" ht="17.1" customHeight="1" spans="1:2">
      <c r="A983" s="18" t="s">
        <v>1392</v>
      </c>
      <c r="B983" s="19">
        <v>0</v>
      </c>
    </row>
    <row r="984" s="10" customFormat="1" ht="17.1" customHeight="1" spans="1:2">
      <c r="A984" s="18" t="s">
        <v>1393</v>
      </c>
      <c r="B984" s="19">
        <v>20</v>
      </c>
    </row>
    <row r="985" s="10" customFormat="1" ht="17.1" customHeight="1" spans="1:2">
      <c r="A985" s="18" t="s">
        <v>1394</v>
      </c>
      <c r="B985" s="19">
        <v>3328</v>
      </c>
    </row>
    <row r="986" s="10" customFormat="1" ht="17.1" customHeight="1" spans="1:2">
      <c r="A986" s="18" t="s">
        <v>1395</v>
      </c>
      <c r="B986" s="19">
        <v>1733</v>
      </c>
    </row>
    <row r="987" s="10" customFormat="1" ht="17.1" customHeight="1" spans="1:2">
      <c r="A987" s="18" t="s">
        <v>969</v>
      </c>
      <c r="B987" s="19">
        <v>10</v>
      </c>
    </row>
    <row r="988" s="10" customFormat="1" ht="17.1" customHeight="1" spans="1:2">
      <c r="A988" s="18" t="s">
        <v>1396</v>
      </c>
      <c r="B988" s="19">
        <v>1499</v>
      </c>
    </row>
    <row r="989" s="10" customFormat="1" ht="17.1" customHeight="1" spans="1:2">
      <c r="A989" s="18" t="s">
        <v>1397</v>
      </c>
      <c r="B989" s="19">
        <v>103</v>
      </c>
    </row>
    <row r="990" s="10" customFormat="1" ht="17.1" customHeight="1" spans="1:2">
      <c r="A990" s="18" t="s">
        <v>1398</v>
      </c>
      <c r="B990" s="19">
        <v>0</v>
      </c>
    </row>
    <row r="991" s="10" customFormat="1" ht="17.1" customHeight="1" spans="1:2">
      <c r="A991" s="18" t="s">
        <v>1399</v>
      </c>
      <c r="B991" s="19">
        <v>121</v>
      </c>
    </row>
    <row r="992" s="10" customFormat="1" ht="17.1" customHeight="1" spans="1:2">
      <c r="A992" s="18" t="s">
        <v>1400</v>
      </c>
      <c r="B992" s="19">
        <v>3947</v>
      </c>
    </row>
    <row r="993" s="10" customFormat="1" ht="17.1" customHeight="1" spans="1:2">
      <c r="A993" s="18" t="s">
        <v>1401</v>
      </c>
      <c r="B993" s="19">
        <v>1580</v>
      </c>
    </row>
    <row r="994" s="10" customFormat="1" ht="17.1" customHeight="1" spans="1:2">
      <c r="A994" s="18" t="s">
        <v>1402</v>
      </c>
      <c r="B994" s="19">
        <v>0</v>
      </c>
    </row>
    <row r="995" s="10" customFormat="1" ht="17.1" customHeight="1" spans="1:2">
      <c r="A995" s="18" t="s">
        <v>1403</v>
      </c>
      <c r="B995" s="19">
        <v>2239</v>
      </c>
    </row>
    <row r="996" s="10" customFormat="1" ht="17.1" customHeight="1" spans="1:2">
      <c r="A996" s="18" t="s">
        <v>1404</v>
      </c>
      <c r="B996" s="19">
        <v>128</v>
      </c>
    </row>
    <row r="997" s="10" customFormat="1" ht="17.1" customHeight="1" spans="1:2">
      <c r="A997" s="18" t="s">
        <v>1405</v>
      </c>
      <c r="B997" s="19">
        <v>0</v>
      </c>
    </row>
    <row r="998" s="10" customFormat="1" ht="17.1" customHeight="1" spans="1:2">
      <c r="A998" s="18" t="s">
        <v>1406</v>
      </c>
      <c r="B998" s="19">
        <v>0</v>
      </c>
    </row>
    <row r="999" s="10" customFormat="1" ht="17.1" customHeight="1" spans="1:2">
      <c r="A999" s="18" t="s">
        <v>1407</v>
      </c>
      <c r="B999" s="19">
        <v>345</v>
      </c>
    </row>
    <row r="1000" s="10" customFormat="1" ht="17.1" customHeight="1" spans="1:2">
      <c r="A1000" s="18" t="s">
        <v>1408</v>
      </c>
      <c r="B1000" s="19">
        <v>0</v>
      </c>
    </row>
    <row r="1001" s="10" customFormat="1" ht="17.1" customHeight="1" spans="1:2">
      <c r="A1001" s="18" t="s">
        <v>1409</v>
      </c>
      <c r="B1001" s="19">
        <v>0</v>
      </c>
    </row>
    <row r="1002" s="10" customFormat="1" ht="17.1" customHeight="1" spans="1:2">
      <c r="A1002" s="18" t="s">
        <v>1410</v>
      </c>
      <c r="B1002" s="19">
        <v>142</v>
      </c>
    </row>
    <row r="1003" s="10" customFormat="1" ht="17.1" customHeight="1" spans="1:2">
      <c r="A1003" s="18" t="s">
        <v>1411</v>
      </c>
      <c r="B1003" s="19">
        <v>203</v>
      </c>
    </row>
    <row r="1004" s="10" customFormat="1" ht="17.1" customHeight="1" spans="1:2">
      <c r="A1004" s="18" t="s">
        <v>1412</v>
      </c>
      <c r="B1004" s="19">
        <v>0</v>
      </c>
    </row>
    <row r="1005" s="10" customFormat="1" ht="17.1" customHeight="1" spans="1:2">
      <c r="A1005" s="18" t="s">
        <v>1413</v>
      </c>
      <c r="B1005" s="19">
        <v>0</v>
      </c>
    </row>
    <row r="1006" s="10" customFormat="1" ht="17.1" customHeight="1" spans="1:2">
      <c r="A1006" s="18" t="s">
        <v>1414</v>
      </c>
      <c r="B1006" s="19">
        <v>0</v>
      </c>
    </row>
    <row r="1007" s="10" customFormat="1" ht="17.1" customHeight="1" spans="1:2">
      <c r="A1007" s="18" t="s">
        <v>1415</v>
      </c>
      <c r="B1007" s="19">
        <v>0</v>
      </c>
    </row>
    <row r="1008" s="10" customFormat="1" ht="17.1" customHeight="1" spans="1:2">
      <c r="A1008" s="18" t="s">
        <v>1416</v>
      </c>
      <c r="B1008" s="19">
        <v>0</v>
      </c>
    </row>
    <row r="1009" s="10" customFormat="1" ht="17.1" customHeight="1" spans="1:2">
      <c r="A1009" s="18" t="s">
        <v>1417</v>
      </c>
      <c r="B1009" s="19">
        <v>0</v>
      </c>
    </row>
    <row r="1010" s="10" customFormat="1" ht="17.1" customHeight="1" spans="1:2">
      <c r="A1010" s="18" t="s">
        <v>1418</v>
      </c>
      <c r="B1010" s="19">
        <v>0</v>
      </c>
    </row>
    <row r="1011" s="10" customFormat="1" ht="17.1" customHeight="1" spans="1:2">
      <c r="A1011" s="18" t="s">
        <v>1419</v>
      </c>
      <c r="B1011" s="19">
        <v>0</v>
      </c>
    </row>
    <row r="1012" s="10" customFormat="1" ht="17.1" customHeight="1" spans="1:2">
      <c r="A1012" s="18" t="s">
        <v>1420</v>
      </c>
      <c r="B1012" s="19">
        <v>0</v>
      </c>
    </row>
    <row r="1013" s="10" customFormat="1" ht="17.1" customHeight="1" spans="1:2">
      <c r="A1013" s="18" t="s">
        <v>1421</v>
      </c>
      <c r="B1013" s="19">
        <v>1646</v>
      </c>
    </row>
    <row r="1014" s="10" customFormat="1" ht="17.1" customHeight="1" spans="1:2">
      <c r="A1014" s="18" t="s">
        <v>1422</v>
      </c>
      <c r="B1014" s="19">
        <v>1601</v>
      </c>
    </row>
    <row r="1015" s="10" customFormat="1" ht="17.1" customHeight="1" spans="1:2">
      <c r="A1015" s="18" t="s">
        <v>637</v>
      </c>
      <c r="B1015" s="19">
        <v>99</v>
      </c>
    </row>
    <row r="1016" s="10" customFormat="1" ht="17.1" customHeight="1" spans="1:2">
      <c r="A1016" s="18" t="s">
        <v>638</v>
      </c>
      <c r="B1016" s="19">
        <v>2</v>
      </c>
    </row>
    <row r="1017" s="10" customFormat="1" ht="17.1" customHeight="1" spans="1:2">
      <c r="A1017" s="18" t="s">
        <v>639</v>
      </c>
      <c r="B1017" s="19">
        <v>0</v>
      </c>
    </row>
    <row r="1018" s="10" customFormat="1" ht="17.1" customHeight="1" spans="1:2">
      <c r="A1018" s="18" t="s">
        <v>1423</v>
      </c>
      <c r="B1018" s="19">
        <v>778</v>
      </c>
    </row>
    <row r="1019" s="10" customFormat="1" ht="17.1" customHeight="1" spans="1:2">
      <c r="A1019" s="18" t="s">
        <v>1424</v>
      </c>
      <c r="B1019" s="19">
        <v>310</v>
      </c>
    </row>
    <row r="1020" s="10" customFormat="1" ht="17.1" customHeight="1" spans="1:2">
      <c r="A1020" s="18" t="s">
        <v>1425</v>
      </c>
      <c r="B1020" s="19">
        <v>0</v>
      </c>
    </row>
    <row r="1021" s="10" customFormat="1" ht="17.1" customHeight="1" spans="1:2">
      <c r="A1021" s="18" t="s">
        <v>1426</v>
      </c>
      <c r="B1021" s="19">
        <v>0</v>
      </c>
    </row>
    <row r="1022" s="10" customFormat="1" ht="17.1" customHeight="1" spans="1:2">
      <c r="A1022" s="18" t="s">
        <v>1427</v>
      </c>
      <c r="B1022" s="19">
        <v>0</v>
      </c>
    </row>
    <row r="1023" s="10" customFormat="1" ht="17.1" customHeight="1" spans="1:2">
      <c r="A1023" s="18" t="s">
        <v>1428</v>
      </c>
      <c r="B1023" s="19">
        <v>384</v>
      </c>
    </row>
    <row r="1024" s="10" customFormat="1" ht="17.1" customHeight="1" spans="1:2">
      <c r="A1024" s="18" t="s">
        <v>1429</v>
      </c>
      <c r="B1024" s="19">
        <v>0</v>
      </c>
    </row>
    <row r="1025" s="10" customFormat="1" ht="17.1" customHeight="1" spans="1:2">
      <c r="A1025" s="18" t="s">
        <v>1430</v>
      </c>
      <c r="B1025" s="19">
        <v>0</v>
      </c>
    </row>
    <row r="1026" s="10" customFormat="1" ht="17.1" customHeight="1" spans="1:2">
      <c r="A1026" s="18" t="s">
        <v>1431</v>
      </c>
      <c r="B1026" s="19">
        <v>0</v>
      </c>
    </row>
    <row r="1027" s="10" customFormat="1" ht="17.1" customHeight="1" spans="1:2">
      <c r="A1027" s="18" t="s">
        <v>1432</v>
      </c>
      <c r="B1027" s="19">
        <v>0</v>
      </c>
    </row>
    <row r="1028" s="10" customFormat="1" ht="17.1" customHeight="1" spans="1:2">
      <c r="A1028" s="18" t="s">
        <v>1433</v>
      </c>
      <c r="B1028" s="19">
        <v>0</v>
      </c>
    </row>
    <row r="1029" s="10" customFormat="1" ht="17.1" customHeight="1" spans="1:2">
      <c r="A1029" s="18" t="s">
        <v>1434</v>
      </c>
      <c r="B1029" s="19">
        <v>0</v>
      </c>
    </row>
    <row r="1030" s="10" customFormat="1" ht="17.1" customHeight="1" spans="1:2">
      <c r="A1030" s="18" t="s">
        <v>1435</v>
      </c>
      <c r="B1030" s="19">
        <v>0</v>
      </c>
    </row>
    <row r="1031" s="10" customFormat="1" ht="17.1" customHeight="1" spans="1:2">
      <c r="A1031" s="18" t="s">
        <v>1436</v>
      </c>
      <c r="B1031" s="19">
        <v>0</v>
      </c>
    </row>
    <row r="1032" s="10" customFormat="1" ht="17.1" customHeight="1" spans="1:2">
      <c r="A1032" s="18" t="s">
        <v>1437</v>
      </c>
      <c r="B1032" s="19">
        <v>0</v>
      </c>
    </row>
    <row r="1033" s="10" customFormat="1" ht="17.1" customHeight="1" spans="1:2">
      <c r="A1033" s="18" t="s">
        <v>1438</v>
      </c>
      <c r="B1033" s="19">
        <v>0</v>
      </c>
    </row>
    <row r="1034" s="10" customFormat="1" ht="17.1" customHeight="1" spans="1:2">
      <c r="A1034" s="18" t="s">
        <v>1439</v>
      </c>
      <c r="B1034" s="19">
        <v>0</v>
      </c>
    </row>
    <row r="1035" s="10" customFormat="1" ht="17.1" customHeight="1" spans="1:2">
      <c r="A1035" s="18" t="s">
        <v>1440</v>
      </c>
      <c r="B1035" s="19">
        <v>0</v>
      </c>
    </row>
    <row r="1036" s="10" customFormat="1" ht="17.1" customHeight="1" spans="1:2">
      <c r="A1036" s="18" t="s">
        <v>1441</v>
      </c>
      <c r="B1036" s="19">
        <v>28</v>
      </c>
    </row>
    <row r="1037" s="10" customFormat="1" ht="17.1" customHeight="1" spans="1:2">
      <c r="A1037" s="18" t="s">
        <v>1442</v>
      </c>
      <c r="B1037" s="19">
        <v>0</v>
      </c>
    </row>
    <row r="1038" s="10" customFormat="1" ht="17.1" customHeight="1" spans="1:2">
      <c r="A1038" s="18" t="s">
        <v>637</v>
      </c>
      <c r="B1038" s="19">
        <v>0</v>
      </c>
    </row>
    <row r="1039" s="10" customFormat="1" ht="17.1" customHeight="1" spans="1:2">
      <c r="A1039" s="18" t="s">
        <v>638</v>
      </c>
      <c r="B1039" s="19">
        <v>0</v>
      </c>
    </row>
    <row r="1040" s="10" customFormat="1" ht="17.1" customHeight="1" spans="1:2">
      <c r="A1040" s="18" t="s">
        <v>639</v>
      </c>
      <c r="B1040" s="19">
        <v>0</v>
      </c>
    </row>
    <row r="1041" s="10" customFormat="1" ht="17.1" customHeight="1" spans="1:2">
      <c r="A1041" s="18" t="s">
        <v>1443</v>
      </c>
      <c r="B1041" s="19">
        <v>0</v>
      </c>
    </row>
    <row r="1042" s="10" customFormat="1" ht="17.1" customHeight="1" spans="1:2">
      <c r="A1042" s="18" t="s">
        <v>1444</v>
      </c>
      <c r="B1042" s="19">
        <v>0</v>
      </c>
    </row>
    <row r="1043" s="10" customFormat="1" ht="17.1" customHeight="1" spans="1:2">
      <c r="A1043" s="18" t="s">
        <v>1445</v>
      </c>
      <c r="B1043" s="19">
        <v>0</v>
      </c>
    </row>
    <row r="1044" s="10" customFormat="1" ht="17.1" customHeight="1" spans="1:2">
      <c r="A1044" s="18" t="s">
        <v>1446</v>
      </c>
      <c r="B1044" s="19">
        <v>0</v>
      </c>
    </row>
    <row r="1045" s="10" customFormat="1" ht="17.1" customHeight="1" spans="1:2">
      <c r="A1045" s="18" t="s">
        <v>1447</v>
      </c>
      <c r="B1045" s="19">
        <v>0</v>
      </c>
    </row>
    <row r="1046" s="10" customFormat="1" ht="17.1" customHeight="1" spans="1:2">
      <c r="A1046" s="18" t="s">
        <v>1448</v>
      </c>
      <c r="B1046" s="19">
        <v>0</v>
      </c>
    </row>
    <row r="1047" s="10" customFormat="1" ht="17.1" customHeight="1" spans="1:2">
      <c r="A1047" s="18" t="s">
        <v>1449</v>
      </c>
      <c r="B1047" s="19">
        <v>0</v>
      </c>
    </row>
    <row r="1048" s="10" customFormat="1" ht="17.1" customHeight="1" spans="1:2">
      <c r="A1048" s="18" t="s">
        <v>637</v>
      </c>
      <c r="B1048" s="19">
        <v>0</v>
      </c>
    </row>
    <row r="1049" s="10" customFormat="1" ht="17.1" customHeight="1" spans="1:2">
      <c r="A1049" s="18" t="s">
        <v>638</v>
      </c>
      <c r="B1049" s="19">
        <v>0</v>
      </c>
    </row>
    <row r="1050" s="10" customFormat="1" ht="17.1" customHeight="1" spans="1:2">
      <c r="A1050" s="18" t="s">
        <v>639</v>
      </c>
      <c r="B1050" s="19">
        <v>0</v>
      </c>
    </row>
    <row r="1051" s="10" customFormat="1" ht="17.1" customHeight="1" spans="1:2">
      <c r="A1051" s="18" t="s">
        <v>1450</v>
      </c>
      <c r="B1051" s="19">
        <v>0</v>
      </c>
    </row>
    <row r="1052" s="10" customFormat="1" ht="17.1" customHeight="1" spans="1:2">
      <c r="A1052" s="18" t="s">
        <v>1451</v>
      </c>
      <c r="B1052" s="19">
        <v>0</v>
      </c>
    </row>
    <row r="1053" s="10" customFormat="1" ht="17.1" customHeight="1" spans="1:2">
      <c r="A1053" s="18" t="s">
        <v>1452</v>
      </c>
      <c r="B1053" s="19">
        <v>0</v>
      </c>
    </row>
    <row r="1054" s="10" customFormat="1" ht="17.1" customHeight="1" spans="1:2">
      <c r="A1054" s="18" t="s">
        <v>1453</v>
      </c>
      <c r="B1054" s="19">
        <v>0</v>
      </c>
    </row>
    <row r="1055" s="10" customFormat="1" ht="17.1" customHeight="1" spans="1:2">
      <c r="A1055" s="18" t="s">
        <v>1454</v>
      </c>
      <c r="B1055" s="19">
        <v>0</v>
      </c>
    </row>
    <row r="1056" s="10" customFormat="1" ht="17.1" customHeight="1" spans="1:2">
      <c r="A1056" s="18" t="s">
        <v>1455</v>
      </c>
      <c r="B1056" s="19">
        <v>0</v>
      </c>
    </row>
    <row r="1057" s="10" customFormat="1" ht="17.1" customHeight="1" spans="1:2">
      <c r="A1057" s="18" t="s">
        <v>1456</v>
      </c>
      <c r="B1057" s="19">
        <v>45</v>
      </c>
    </row>
    <row r="1058" s="10" customFormat="1" ht="17.1" customHeight="1" spans="1:2">
      <c r="A1058" s="18" t="s">
        <v>1457</v>
      </c>
      <c r="B1058" s="19">
        <v>0</v>
      </c>
    </row>
    <row r="1059" s="10" customFormat="1" ht="17.1" customHeight="1" spans="1:2">
      <c r="A1059" s="18" t="s">
        <v>1458</v>
      </c>
      <c r="B1059" s="19">
        <v>45</v>
      </c>
    </row>
    <row r="1060" s="10" customFormat="1" ht="17.1" customHeight="1" spans="1:2">
      <c r="A1060" s="18" t="s">
        <v>1459</v>
      </c>
      <c r="B1060" s="19">
        <v>0</v>
      </c>
    </row>
    <row r="1061" s="10" customFormat="1" ht="17.1" customHeight="1" spans="1:2">
      <c r="A1061" s="18" t="s">
        <v>1460</v>
      </c>
      <c r="B1061" s="19">
        <v>0</v>
      </c>
    </row>
    <row r="1062" s="10" customFormat="1" ht="17.1" customHeight="1" spans="1:2">
      <c r="A1062" s="18" t="s">
        <v>1461</v>
      </c>
      <c r="B1062" s="19">
        <v>0</v>
      </c>
    </row>
    <row r="1063" s="10" customFormat="1" ht="17.1" customHeight="1" spans="1:2">
      <c r="A1063" s="18" t="s">
        <v>637</v>
      </c>
      <c r="B1063" s="19">
        <v>0</v>
      </c>
    </row>
    <row r="1064" s="10" customFormat="1" ht="17.1" customHeight="1" spans="1:2">
      <c r="A1064" s="18" t="s">
        <v>638</v>
      </c>
      <c r="B1064" s="19">
        <v>0</v>
      </c>
    </row>
    <row r="1065" s="10" customFormat="1" ht="17.1" customHeight="1" spans="1:2">
      <c r="A1065" s="18" t="s">
        <v>639</v>
      </c>
      <c r="B1065" s="19">
        <v>0</v>
      </c>
    </row>
    <row r="1066" s="10" customFormat="1" ht="17.1" customHeight="1" spans="1:2">
      <c r="A1066" s="18" t="s">
        <v>1447</v>
      </c>
      <c r="B1066" s="19">
        <v>0</v>
      </c>
    </row>
    <row r="1067" s="10" customFormat="1" ht="17.1" customHeight="1" spans="1:2">
      <c r="A1067" s="18" t="s">
        <v>1462</v>
      </c>
      <c r="B1067" s="19">
        <v>0</v>
      </c>
    </row>
    <row r="1068" s="10" customFormat="1" ht="17.1" customHeight="1" spans="1:2">
      <c r="A1068" s="18" t="s">
        <v>1463</v>
      </c>
      <c r="B1068" s="19">
        <v>0</v>
      </c>
    </row>
    <row r="1069" s="10" customFormat="1" ht="17.1" customHeight="1" spans="1:2">
      <c r="A1069" s="18" t="s">
        <v>1464</v>
      </c>
      <c r="B1069" s="19">
        <v>0</v>
      </c>
    </row>
    <row r="1070" s="10" customFormat="1" ht="17.1" customHeight="1" spans="1:2">
      <c r="A1070" s="18" t="s">
        <v>1465</v>
      </c>
      <c r="B1070" s="19">
        <v>0</v>
      </c>
    </row>
    <row r="1071" s="10" customFormat="1" ht="17.1" customHeight="1" spans="1:2">
      <c r="A1071" s="18" t="s">
        <v>1466</v>
      </c>
      <c r="B1071" s="19">
        <v>0</v>
      </c>
    </row>
    <row r="1072" s="10" customFormat="1" ht="17.1" customHeight="1" spans="1:2">
      <c r="A1072" s="18" t="s">
        <v>1467</v>
      </c>
      <c r="B1072" s="19">
        <v>0</v>
      </c>
    </row>
    <row r="1073" s="10" customFormat="1" ht="17.1" customHeight="1" spans="1:2">
      <c r="A1073" s="18" t="s">
        <v>1468</v>
      </c>
      <c r="B1073" s="19">
        <v>0</v>
      </c>
    </row>
    <row r="1074" s="10" customFormat="1" ht="17.1" customHeight="1" spans="1:2">
      <c r="A1074" s="18" t="s">
        <v>1469</v>
      </c>
      <c r="B1074" s="19">
        <v>0</v>
      </c>
    </row>
    <row r="1075" s="10" customFormat="1" ht="17.1" customHeight="1" spans="1:2">
      <c r="A1075" s="18" t="s">
        <v>1470</v>
      </c>
      <c r="B1075" s="19">
        <v>0</v>
      </c>
    </row>
    <row r="1076" s="10" customFormat="1" ht="17.1" customHeight="1" spans="1:2">
      <c r="A1076" s="18" t="s">
        <v>1471</v>
      </c>
      <c r="B1076" s="19">
        <v>0</v>
      </c>
    </row>
    <row r="1077" s="10" customFormat="1" ht="17.1" customHeight="1" spans="1:2">
      <c r="A1077" s="18" t="s">
        <v>1472</v>
      </c>
      <c r="B1077" s="19">
        <v>2844</v>
      </c>
    </row>
    <row r="1078" s="10" customFormat="1" ht="17.1" customHeight="1" spans="1:2">
      <c r="A1078" s="18" t="s">
        <v>1473</v>
      </c>
      <c r="B1078" s="19">
        <v>11</v>
      </c>
    </row>
    <row r="1079" s="10" customFormat="1" ht="17.1" customHeight="1" spans="1:2">
      <c r="A1079" s="18" t="s">
        <v>637</v>
      </c>
      <c r="B1079" s="19">
        <v>1</v>
      </c>
    </row>
    <row r="1080" s="10" customFormat="1" ht="17.1" customHeight="1" spans="1:2">
      <c r="A1080" s="18" t="s">
        <v>638</v>
      </c>
      <c r="B1080" s="19">
        <v>10</v>
      </c>
    </row>
    <row r="1081" s="10" customFormat="1" ht="17.1" customHeight="1" spans="1:2">
      <c r="A1081" s="18" t="s">
        <v>639</v>
      </c>
      <c r="B1081" s="19">
        <v>0</v>
      </c>
    </row>
    <row r="1082" s="10" customFormat="1" ht="17.1" customHeight="1" spans="1:2">
      <c r="A1082" s="18" t="s">
        <v>1474</v>
      </c>
      <c r="B1082" s="19">
        <v>0</v>
      </c>
    </row>
    <row r="1083" s="10" customFormat="1" ht="17.1" customHeight="1" spans="1:2">
      <c r="A1083" s="18" t="s">
        <v>1475</v>
      </c>
      <c r="B1083" s="19">
        <v>0</v>
      </c>
    </row>
    <row r="1084" s="10" customFormat="1" ht="17.1" customHeight="1" spans="1:2">
      <c r="A1084" s="18" t="s">
        <v>1476</v>
      </c>
      <c r="B1084" s="19">
        <v>0</v>
      </c>
    </row>
    <row r="1085" s="10" customFormat="1" ht="17.1" customHeight="1" spans="1:2">
      <c r="A1085" s="18" t="s">
        <v>1477</v>
      </c>
      <c r="B1085" s="19">
        <v>0</v>
      </c>
    </row>
    <row r="1086" s="10" customFormat="1" ht="17.1" customHeight="1" spans="1:2">
      <c r="A1086" s="18" t="s">
        <v>1478</v>
      </c>
      <c r="B1086" s="19">
        <v>0</v>
      </c>
    </row>
    <row r="1087" s="10" customFormat="1" ht="17.1" customHeight="1" spans="1:2">
      <c r="A1087" s="18" t="s">
        <v>1479</v>
      </c>
      <c r="B1087" s="19">
        <v>0</v>
      </c>
    </row>
    <row r="1088" s="10" customFormat="1" ht="17.1" customHeight="1" spans="1:2">
      <c r="A1088" s="18" t="s">
        <v>1480</v>
      </c>
      <c r="B1088" s="19">
        <v>630</v>
      </c>
    </row>
    <row r="1089" s="10" customFormat="1" ht="17.1" customHeight="1" spans="1:2">
      <c r="A1089" s="18" t="s">
        <v>637</v>
      </c>
      <c r="B1089" s="19">
        <v>0</v>
      </c>
    </row>
    <row r="1090" s="10" customFormat="1" ht="17.1" customHeight="1" spans="1:2">
      <c r="A1090" s="18" t="s">
        <v>638</v>
      </c>
      <c r="B1090" s="19">
        <v>0</v>
      </c>
    </row>
    <row r="1091" s="10" customFormat="1" ht="17.1" customHeight="1" spans="1:2">
      <c r="A1091" s="18" t="s">
        <v>639</v>
      </c>
      <c r="B1091" s="19">
        <v>0</v>
      </c>
    </row>
    <row r="1092" s="10" customFormat="1" ht="17.1" customHeight="1" spans="1:2">
      <c r="A1092" s="18" t="s">
        <v>1481</v>
      </c>
      <c r="B1092" s="19">
        <v>0</v>
      </c>
    </row>
    <row r="1093" s="10" customFormat="1" ht="17.1" customHeight="1" spans="1:2">
      <c r="A1093" s="18" t="s">
        <v>1482</v>
      </c>
      <c r="B1093" s="19">
        <v>0</v>
      </c>
    </row>
    <row r="1094" s="10" customFormat="1" ht="17.1" customHeight="1" spans="1:2">
      <c r="A1094" s="18" t="s">
        <v>1483</v>
      </c>
      <c r="B1094" s="19">
        <v>0</v>
      </c>
    </row>
    <row r="1095" s="10" customFormat="1" ht="17.1" customHeight="1" spans="1:2">
      <c r="A1095" s="18" t="s">
        <v>1484</v>
      </c>
      <c r="B1095" s="19">
        <v>0</v>
      </c>
    </row>
    <row r="1096" s="10" customFormat="1" ht="17.1" customHeight="1" spans="1:2">
      <c r="A1096" s="18" t="s">
        <v>1485</v>
      </c>
      <c r="B1096" s="19">
        <v>0</v>
      </c>
    </row>
    <row r="1097" s="10" customFormat="1" ht="17.1" customHeight="1" spans="1:2">
      <c r="A1097" s="18" t="s">
        <v>1486</v>
      </c>
      <c r="B1097" s="19">
        <v>0</v>
      </c>
    </row>
    <row r="1098" s="10" customFormat="1" ht="17.1" customHeight="1" spans="1:2">
      <c r="A1098" s="18" t="s">
        <v>1487</v>
      </c>
      <c r="B1098" s="19">
        <v>0</v>
      </c>
    </row>
    <row r="1099" s="10" customFormat="1" ht="17.1" customHeight="1" spans="1:2">
      <c r="A1099" s="18" t="s">
        <v>1488</v>
      </c>
      <c r="B1099" s="19">
        <v>0</v>
      </c>
    </row>
    <row r="1100" s="10" customFormat="1" ht="17.1" customHeight="1" spans="1:2">
      <c r="A1100" s="18" t="s">
        <v>1489</v>
      </c>
      <c r="B1100" s="19">
        <v>0</v>
      </c>
    </row>
    <row r="1101" s="10" customFormat="1" ht="17.1" customHeight="1" spans="1:2">
      <c r="A1101" s="18" t="s">
        <v>1490</v>
      </c>
      <c r="B1101" s="19">
        <v>0</v>
      </c>
    </row>
    <row r="1102" s="10" customFormat="1" ht="17.1" customHeight="1" spans="1:2">
      <c r="A1102" s="18" t="s">
        <v>1491</v>
      </c>
      <c r="B1102" s="19">
        <v>0</v>
      </c>
    </row>
    <row r="1103" s="10" customFormat="1" ht="17.1" customHeight="1" spans="1:2">
      <c r="A1103" s="18" t="s">
        <v>1492</v>
      </c>
      <c r="B1103" s="19">
        <v>630</v>
      </c>
    </row>
    <row r="1104" s="10" customFormat="1" ht="17.1" customHeight="1" spans="1:2">
      <c r="A1104" s="18" t="s">
        <v>1493</v>
      </c>
      <c r="B1104" s="19">
        <v>0</v>
      </c>
    </row>
    <row r="1105" s="10" customFormat="1" ht="17.1" customHeight="1" spans="1:2">
      <c r="A1105" s="18" t="s">
        <v>637</v>
      </c>
      <c r="B1105" s="19">
        <v>0</v>
      </c>
    </row>
    <row r="1106" s="10" customFormat="1" ht="17.1" customHeight="1" spans="1:2">
      <c r="A1106" s="18" t="s">
        <v>638</v>
      </c>
      <c r="B1106" s="19">
        <v>0</v>
      </c>
    </row>
    <row r="1107" s="10" customFormat="1" ht="17.1" customHeight="1" spans="1:2">
      <c r="A1107" s="18" t="s">
        <v>639</v>
      </c>
      <c r="B1107" s="19">
        <v>0</v>
      </c>
    </row>
    <row r="1108" s="10" customFormat="1" ht="17.1" customHeight="1" spans="1:2">
      <c r="A1108" s="18" t="s">
        <v>1494</v>
      </c>
      <c r="B1108" s="19">
        <v>0</v>
      </c>
    </row>
    <row r="1109" s="10" customFormat="1" ht="17.1" customHeight="1" spans="1:2">
      <c r="A1109" s="18" t="s">
        <v>1495</v>
      </c>
      <c r="B1109" s="19">
        <v>66</v>
      </c>
    </row>
    <row r="1110" s="10" customFormat="1" ht="17.1" customHeight="1" spans="1:2">
      <c r="A1110" s="18" t="s">
        <v>637</v>
      </c>
      <c r="B1110" s="19">
        <v>23</v>
      </c>
    </row>
    <row r="1111" s="10" customFormat="1" ht="17.1" customHeight="1" spans="1:2">
      <c r="A1111" s="18" t="s">
        <v>638</v>
      </c>
      <c r="B1111" s="19">
        <v>0</v>
      </c>
    </row>
    <row r="1112" s="10" customFormat="1" ht="17.1" customHeight="1" spans="1:2">
      <c r="A1112" s="18" t="s">
        <v>639</v>
      </c>
      <c r="B1112" s="19">
        <v>0</v>
      </c>
    </row>
    <row r="1113" s="10" customFormat="1" ht="17.1" customHeight="1" spans="1:2">
      <c r="A1113" s="18" t="s">
        <v>1496</v>
      </c>
      <c r="B1113" s="19">
        <v>0</v>
      </c>
    </row>
    <row r="1114" s="10" customFormat="1" ht="17.1" customHeight="1" spans="1:2">
      <c r="A1114" s="18" t="s">
        <v>1497</v>
      </c>
      <c r="B1114" s="19">
        <v>0</v>
      </c>
    </row>
    <row r="1115" s="10" customFormat="1" ht="17.1" customHeight="1" spans="1:2">
      <c r="A1115" s="18" t="s">
        <v>1498</v>
      </c>
      <c r="B1115" s="19">
        <v>13</v>
      </c>
    </row>
    <row r="1116" s="10" customFormat="1" ht="17.1" customHeight="1" spans="1:2">
      <c r="A1116" s="18" t="s">
        <v>1499</v>
      </c>
      <c r="B1116" s="19">
        <v>0</v>
      </c>
    </row>
    <row r="1117" s="10" customFormat="1" ht="17.1" customHeight="1" spans="1:2">
      <c r="A1117" s="18" t="s">
        <v>1500</v>
      </c>
      <c r="B1117" s="19">
        <v>0</v>
      </c>
    </row>
    <row r="1118" s="10" customFormat="1" ht="17.1" customHeight="1" spans="1:2">
      <c r="A1118" s="18" t="s">
        <v>1501</v>
      </c>
      <c r="B1118" s="19">
        <v>30</v>
      </c>
    </row>
    <row r="1119" s="10" customFormat="1" ht="17.1" customHeight="1" spans="1:2">
      <c r="A1119" s="18" t="s">
        <v>1502</v>
      </c>
      <c r="B1119" s="19">
        <v>0</v>
      </c>
    </row>
    <row r="1120" s="10" customFormat="1" ht="17.1" customHeight="1" spans="1:2">
      <c r="A1120" s="18" t="s">
        <v>1447</v>
      </c>
      <c r="B1120" s="19">
        <v>0</v>
      </c>
    </row>
    <row r="1121" s="10" customFormat="1" ht="17.1" customHeight="1" spans="1:2">
      <c r="A1121" s="18" t="s">
        <v>1503</v>
      </c>
      <c r="B1121" s="19">
        <v>0</v>
      </c>
    </row>
    <row r="1122" s="10" customFormat="1" ht="17.1" customHeight="1" spans="1:2">
      <c r="A1122" s="18" t="s">
        <v>1504</v>
      </c>
      <c r="B1122" s="19">
        <v>0</v>
      </c>
    </row>
    <row r="1123" s="10" customFormat="1" ht="17.1" customHeight="1" spans="1:2">
      <c r="A1123" s="18" t="s">
        <v>1505</v>
      </c>
      <c r="B1123" s="19">
        <v>397</v>
      </c>
    </row>
    <row r="1124" s="10" customFormat="1" ht="17.1" customHeight="1" spans="1:2">
      <c r="A1124" s="18" t="s">
        <v>637</v>
      </c>
      <c r="B1124" s="19">
        <v>144</v>
      </c>
    </row>
    <row r="1125" s="10" customFormat="1" ht="17.1" customHeight="1" spans="1:2">
      <c r="A1125" s="18" t="s">
        <v>638</v>
      </c>
      <c r="B1125" s="19">
        <v>1</v>
      </c>
    </row>
    <row r="1126" s="10" customFormat="1" ht="17.1" customHeight="1" spans="1:2">
      <c r="A1126" s="18" t="s">
        <v>639</v>
      </c>
      <c r="B1126" s="19">
        <v>0</v>
      </c>
    </row>
    <row r="1127" s="10" customFormat="1" ht="17.1" customHeight="1" spans="1:2">
      <c r="A1127" s="18" t="s">
        <v>1506</v>
      </c>
      <c r="B1127" s="19">
        <v>0</v>
      </c>
    </row>
    <row r="1128" s="10" customFormat="1" ht="17.1" customHeight="1" spans="1:2">
      <c r="A1128" s="18" t="s">
        <v>1507</v>
      </c>
      <c r="B1128" s="19">
        <v>19</v>
      </c>
    </row>
    <row r="1129" s="10" customFormat="1" ht="17.1" customHeight="1" spans="1:2">
      <c r="A1129" s="18" t="s">
        <v>1508</v>
      </c>
      <c r="B1129" s="19">
        <v>0</v>
      </c>
    </row>
    <row r="1130" s="10" customFormat="1" ht="17.1" customHeight="1" spans="1:2">
      <c r="A1130" s="18" t="s">
        <v>1509</v>
      </c>
      <c r="B1130" s="19">
        <v>213</v>
      </c>
    </row>
    <row r="1131" s="10" customFormat="1" ht="17.1" customHeight="1" spans="1:2">
      <c r="A1131" s="18" t="s">
        <v>1510</v>
      </c>
      <c r="B1131" s="19">
        <v>20</v>
      </c>
    </row>
    <row r="1132" s="10" customFormat="1" ht="17.1" customHeight="1" spans="1:2">
      <c r="A1132" s="18" t="s">
        <v>1511</v>
      </c>
      <c r="B1132" s="19">
        <v>0</v>
      </c>
    </row>
    <row r="1133" s="10" customFormat="1" ht="17.1" customHeight="1" spans="1:2">
      <c r="A1133" s="18" t="s">
        <v>637</v>
      </c>
      <c r="B1133" s="19">
        <v>0</v>
      </c>
    </row>
    <row r="1134" s="10" customFormat="1" ht="17.1" customHeight="1" spans="1:2">
      <c r="A1134" s="18" t="s">
        <v>638</v>
      </c>
      <c r="B1134" s="19">
        <v>0</v>
      </c>
    </row>
    <row r="1135" s="10" customFormat="1" ht="17.1" customHeight="1" spans="1:2">
      <c r="A1135" s="18" t="s">
        <v>639</v>
      </c>
      <c r="B1135" s="19">
        <v>0</v>
      </c>
    </row>
    <row r="1136" s="10" customFormat="1" ht="17.25" customHeight="1" spans="1:2">
      <c r="A1136" s="18" t="s">
        <v>1512</v>
      </c>
      <c r="B1136" s="19">
        <v>0</v>
      </c>
    </row>
    <row r="1137" s="10" customFormat="1" ht="17.1" customHeight="1" spans="1:2">
      <c r="A1137" s="18" t="s">
        <v>1513</v>
      </c>
      <c r="B1137" s="19">
        <v>0</v>
      </c>
    </row>
    <row r="1138" s="10" customFormat="1" ht="17.1" customHeight="1" spans="1:2">
      <c r="A1138" s="18" t="s">
        <v>1514</v>
      </c>
      <c r="B1138" s="19">
        <v>0</v>
      </c>
    </row>
    <row r="1139" s="10" customFormat="1" ht="17.1" customHeight="1" spans="1:2">
      <c r="A1139" s="18" t="s">
        <v>1515</v>
      </c>
      <c r="B1139" s="19">
        <v>1740</v>
      </c>
    </row>
    <row r="1140" s="10" customFormat="1" ht="17.1" customHeight="1" spans="1:2">
      <c r="A1140" s="18" t="s">
        <v>637</v>
      </c>
      <c r="B1140" s="19">
        <v>4</v>
      </c>
    </row>
    <row r="1141" s="10" customFormat="1" ht="17.1" customHeight="1" spans="1:2">
      <c r="A1141" s="18" t="s">
        <v>638</v>
      </c>
      <c r="B1141" s="19">
        <v>0</v>
      </c>
    </row>
    <row r="1142" s="10" customFormat="1" ht="17.1" customHeight="1" spans="1:2">
      <c r="A1142" s="18" t="s">
        <v>639</v>
      </c>
      <c r="B1142" s="19">
        <v>0</v>
      </c>
    </row>
    <row r="1143" s="10" customFormat="1" ht="17.1" customHeight="1" spans="1:2">
      <c r="A1143" s="18" t="s">
        <v>1516</v>
      </c>
      <c r="B1143" s="19">
        <v>0</v>
      </c>
    </row>
    <row r="1144" s="10" customFormat="1" ht="17.1" customHeight="1" spans="1:2">
      <c r="A1144" s="18" t="s">
        <v>1517</v>
      </c>
      <c r="B1144" s="19">
        <v>42</v>
      </c>
    </row>
    <row r="1145" s="10" customFormat="1" ht="17.1" customHeight="1" spans="1:2">
      <c r="A1145" s="18" t="s">
        <v>1518</v>
      </c>
      <c r="B1145" s="19">
        <v>1694</v>
      </c>
    </row>
    <row r="1146" s="10" customFormat="1" ht="17.1" customHeight="1" spans="1:2">
      <c r="A1146" s="18" t="s">
        <v>1519</v>
      </c>
      <c r="B1146" s="19">
        <v>0</v>
      </c>
    </row>
    <row r="1147" s="10" customFormat="1" ht="17.1" customHeight="1" spans="1:2">
      <c r="A1147" s="18" t="s">
        <v>1520</v>
      </c>
      <c r="B1147" s="19">
        <v>0</v>
      </c>
    </row>
    <row r="1148" s="10" customFormat="1" ht="17.1" customHeight="1" spans="1:2">
      <c r="A1148" s="18" t="s">
        <v>1521</v>
      </c>
      <c r="B1148" s="19">
        <v>0</v>
      </c>
    </row>
    <row r="1149" s="10" customFormat="1" ht="17.1" customHeight="1" spans="1:2">
      <c r="A1149" s="18" t="s">
        <v>1522</v>
      </c>
      <c r="B1149" s="19">
        <v>0</v>
      </c>
    </row>
    <row r="1150" s="10" customFormat="1" ht="17.1" customHeight="1" spans="1:2">
      <c r="A1150" s="18" t="s">
        <v>1523</v>
      </c>
      <c r="B1150" s="19">
        <v>0</v>
      </c>
    </row>
    <row r="1151" s="10" customFormat="1" ht="17.1" customHeight="1" spans="1:2">
      <c r="A1151" s="18" t="s">
        <v>1524</v>
      </c>
      <c r="B1151" s="19">
        <v>0</v>
      </c>
    </row>
    <row r="1152" s="10" customFormat="1" ht="17.1" customHeight="1" spans="1:2">
      <c r="A1152" s="18" t="s">
        <v>1525</v>
      </c>
      <c r="B1152" s="19">
        <v>0</v>
      </c>
    </row>
    <row r="1153" s="10" customFormat="1" ht="17.1" customHeight="1" spans="1:2">
      <c r="A1153" s="18" t="s">
        <v>1526</v>
      </c>
      <c r="B1153" s="19">
        <v>7386</v>
      </c>
    </row>
    <row r="1154" s="10" customFormat="1" ht="17.1" customHeight="1" spans="1:2">
      <c r="A1154" s="18" t="s">
        <v>1527</v>
      </c>
      <c r="B1154" s="19">
        <v>38</v>
      </c>
    </row>
    <row r="1155" s="10" customFormat="1" ht="17.1" customHeight="1" spans="1:2">
      <c r="A1155" s="18" t="s">
        <v>637</v>
      </c>
      <c r="B1155" s="19">
        <v>15</v>
      </c>
    </row>
    <row r="1156" s="10" customFormat="1" ht="17.1" customHeight="1" spans="1:2">
      <c r="A1156" s="18" t="s">
        <v>638</v>
      </c>
      <c r="B1156" s="19">
        <v>0</v>
      </c>
    </row>
    <row r="1157" s="10" customFormat="1" ht="17.1" customHeight="1" spans="1:2">
      <c r="A1157" s="18" t="s">
        <v>639</v>
      </c>
      <c r="B1157" s="19">
        <v>0</v>
      </c>
    </row>
    <row r="1158" s="10" customFormat="1" ht="17.1" customHeight="1" spans="1:2">
      <c r="A1158" s="18" t="s">
        <v>1528</v>
      </c>
      <c r="B1158" s="19">
        <v>5</v>
      </c>
    </row>
    <row r="1159" s="10" customFormat="1" ht="17.1" customHeight="1" spans="1:2">
      <c r="A1159" s="18" t="s">
        <v>1529</v>
      </c>
      <c r="B1159" s="19">
        <v>0</v>
      </c>
    </row>
    <row r="1160" s="10" customFormat="1" ht="17.1" customHeight="1" spans="1:2">
      <c r="A1160" s="18" t="s">
        <v>1530</v>
      </c>
      <c r="B1160" s="19">
        <v>0</v>
      </c>
    </row>
    <row r="1161" s="10" customFormat="1" ht="17.1" customHeight="1" spans="1:2">
      <c r="A1161" s="18" t="s">
        <v>1531</v>
      </c>
      <c r="B1161" s="19">
        <v>0</v>
      </c>
    </row>
    <row r="1162" s="10" customFormat="1" ht="17.1" customHeight="1" spans="1:2">
      <c r="A1162" s="18" t="s">
        <v>646</v>
      </c>
      <c r="B1162" s="19">
        <v>0</v>
      </c>
    </row>
    <row r="1163" s="10" customFormat="1" ht="17.1" customHeight="1" spans="1:2">
      <c r="A1163" s="18" t="s">
        <v>1532</v>
      </c>
      <c r="B1163" s="19">
        <v>18</v>
      </c>
    </row>
    <row r="1164" s="10" customFormat="1" ht="17.1" customHeight="1" spans="1:2">
      <c r="A1164" s="18" t="s">
        <v>1533</v>
      </c>
      <c r="B1164" s="19">
        <v>7348</v>
      </c>
    </row>
    <row r="1165" s="10" customFormat="1" ht="17.1" customHeight="1" spans="1:2">
      <c r="A1165" s="18" t="s">
        <v>637</v>
      </c>
      <c r="B1165" s="19">
        <v>69</v>
      </c>
    </row>
    <row r="1166" s="10" customFormat="1" ht="17.1" customHeight="1" spans="1:2">
      <c r="A1166" s="18" t="s">
        <v>638</v>
      </c>
      <c r="B1166" s="19">
        <v>0</v>
      </c>
    </row>
    <row r="1167" s="10" customFormat="1" ht="17.1" customHeight="1" spans="1:2">
      <c r="A1167" s="18" t="s">
        <v>639</v>
      </c>
      <c r="B1167" s="19">
        <v>0</v>
      </c>
    </row>
    <row r="1168" s="10" customFormat="1" ht="17.1" customHeight="1" spans="1:2">
      <c r="A1168" s="18" t="s">
        <v>1534</v>
      </c>
      <c r="B1168" s="19">
        <v>23</v>
      </c>
    </row>
    <row r="1169" s="10" customFormat="1" ht="17.1" customHeight="1" spans="1:2">
      <c r="A1169" s="18" t="s">
        <v>1535</v>
      </c>
      <c r="B1169" s="19">
        <v>0</v>
      </c>
    </row>
    <row r="1170" s="10" customFormat="1" ht="17.1" customHeight="1" spans="1:2">
      <c r="A1170" s="18" t="s">
        <v>1536</v>
      </c>
      <c r="B1170" s="19">
        <v>7256</v>
      </c>
    </row>
    <row r="1171" s="10" customFormat="1" ht="17.1" customHeight="1" spans="1:2">
      <c r="A1171" s="18" t="s">
        <v>1537</v>
      </c>
      <c r="B1171" s="19">
        <v>0</v>
      </c>
    </row>
    <row r="1172" s="10" customFormat="1" ht="17.1" customHeight="1" spans="1:2">
      <c r="A1172" s="18" t="s">
        <v>637</v>
      </c>
      <c r="B1172" s="19">
        <v>0</v>
      </c>
    </row>
    <row r="1173" s="10" customFormat="1" ht="17.1" customHeight="1" spans="1:2">
      <c r="A1173" s="18" t="s">
        <v>638</v>
      </c>
      <c r="B1173" s="19">
        <v>0</v>
      </c>
    </row>
    <row r="1174" s="10" customFormat="1" ht="17.1" customHeight="1" spans="1:2">
      <c r="A1174" s="18" t="s">
        <v>639</v>
      </c>
      <c r="B1174" s="19">
        <v>0</v>
      </c>
    </row>
    <row r="1175" s="10" customFormat="1" ht="17.1" customHeight="1" spans="1:2">
      <c r="A1175" s="18" t="s">
        <v>1538</v>
      </c>
      <c r="B1175" s="19">
        <v>0</v>
      </c>
    </row>
    <row r="1176" s="10" customFormat="1" ht="17.1" customHeight="1" spans="1:2">
      <c r="A1176" s="18" t="s">
        <v>1539</v>
      </c>
      <c r="B1176" s="19">
        <v>0</v>
      </c>
    </row>
    <row r="1177" s="10" customFormat="1" ht="17.1" customHeight="1" spans="1:2">
      <c r="A1177" s="18" t="s">
        <v>1540</v>
      </c>
      <c r="B1177" s="19">
        <v>0</v>
      </c>
    </row>
    <row r="1178" s="10" customFormat="1" ht="17.1" customHeight="1" spans="1:2">
      <c r="A1178" s="18" t="s">
        <v>1541</v>
      </c>
      <c r="B1178" s="19">
        <v>0</v>
      </c>
    </row>
    <row r="1179" s="10" customFormat="1" ht="17.1" customHeight="1" spans="1:2">
      <c r="A1179" s="18" t="s">
        <v>1542</v>
      </c>
      <c r="B1179" s="19">
        <v>0</v>
      </c>
    </row>
    <row r="1180" s="10" customFormat="1" ht="17.1" customHeight="1" spans="1:2">
      <c r="A1180" s="18" t="s">
        <v>1543</v>
      </c>
      <c r="B1180" s="19">
        <v>6</v>
      </c>
    </row>
    <row r="1181" s="10" customFormat="1" ht="17.1" customHeight="1" spans="1:2">
      <c r="A1181" s="18" t="s">
        <v>1544</v>
      </c>
      <c r="B1181" s="19">
        <v>0</v>
      </c>
    </row>
    <row r="1182" s="10" customFormat="1" ht="17.1" customHeight="1" spans="1:2">
      <c r="A1182" s="18" t="s">
        <v>637</v>
      </c>
      <c r="B1182" s="19">
        <v>0</v>
      </c>
    </row>
    <row r="1183" s="10" customFormat="1" ht="17.1" customHeight="1" spans="1:2">
      <c r="A1183" s="18" t="s">
        <v>638</v>
      </c>
      <c r="B1183" s="19">
        <v>0</v>
      </c>
    </row>
    <row r="1184" s="10" customFormat="1" ht="17.1" customHeight="1" spans="1:2">
      <c r="A1184" s="18" t="s">
        <v>639</v>
      </c>
      <c r="B1184" s="19">
        <v>0</v>
      </c>
    </row>
    <row r="1185" s="10" customFormat="1" ht="17.1" customHeight="1" spans="1:2">
      <c r="A1185" s="18" t="s">
        <v>1545</v>
      </c>
      <c r="B1185" s="19">
        <v>0</v>
      </c>
    </row>
    <row r="1186" s="10" customFormat="1" ht="17.1" customHeight="1" spans="1:2">
      <c r="A1186" s="18" t="s">
        <v>646</v>
      </c>
      <c r="B1186" s="19">
        <v>0</v>
      </c>
    </row>
    <row r="1187" s="10" customFormat="1" ht="17.1" customHeight="1" spans="1:2">
      <c r="A1187" s="18" t="s">
        <v>1546</v>
      </c>
      <c r="B1187" s="19">
        <v>0</v>
      </c>
    </row>
    <row r="1188" s="10" customFormat="1" ht="17.1" customHeight="1" spans="1:2">
      <c r="A1188" s="18" t="s">
        <v>1547</v>
      </c>
      <c r="B1188" s="19">
        <v>0</v>
      </c>
    </row>
    <row r="1189" s="10" customFormat="1" ht="17.1" customHeight="1" spans="1:2">
      <c r="A1189" s="18" t="s">
        <v>1548</v>
      </c>
      <c r="B1189" s="19">
        <v>0</v>
      </c>
    </row>
    <row r="1190" s="10" customFormat="1" ht="17.1" customHeight="1" spans="1:2">
      <c r="A1190" s="18" t="s">
        <v>1549</v>
      </c>
      <c r="B1190" s="19">
        <v>0</v>
      </c>
    </row>
    <row r="1191" s="10" customFormat="1" ht="17.1" customHeight="1" spans="1:2">
      <c r="A1191" s="18" t="s">
        <v>1550</v>
      </c>
      <c r="B1191" s="19">
        <v>0</v>
      </c>
    </row>
    <row r="1192" s="10" customFormat="1" ht="17.1" customHeight="1" spans="1:2">
      <c r="A1192" s="18" t="s">
        <v>1551</v>
      </c>
      <c r="B1192" s="19">
        <v>0</v>
      </c>
    </row>
    <row r="1193" s="10" customFormat="1" ht="17.1" customHeight="1" spans="1:2">
      <c r="A1193" s="18" t="s">
        <v>1552</v>
      </c>
      <c r="B1193" s="19">
        <v>0</v>
      </c>
    </row>
    <row r="1194" s="10" customFormat="1" ht="17.1" customHeight="1" spans="1:2">
      <c r="A1194" s="18" t="s">
        <v>1553</v>
      </c>
      <c r="B1194" s="19">
        <v>0</v>
      </c>
    </row>
    <row r="1195" s="10" customFormat="1" ht="17.1" customHeight="1" spans="1:2">
      <c r="A1195" s="18" t="s">
        <v>1554</v>
      </c>
      <c r="B1195" s="19">
        <v>0</v>
      </c>
    </row>
    <row r="1196" s="10" customFormat="1" ht="17.1" customHeight="1" spans="1:2">
      <c r="A1196" s="18" t="s">
        <v>1555</v>
      </c>
      <c r="B1196" s="19">
        <v>0</v>
      </c>
    </row>
    <row r="1197" s="10" customFormat="1" ht="17.1" customHeight="1" spans="1:2">
      <c r="A1197" s="18" t="s">
        <v>1556</v>
      </c>
      <c r="B1197" s="19">
        <v>0</v>
      </c>
    </row>
    <row r="1198" s="10" customFormat="1" ht="17.1" customHeight="1" spans="1:2">
      <c r="A1198" s="18" t="s">
        <v>1557</v>
      </c>
      <c r="B1198" s="19">
        <v>0</v>
      </c>
    </row>
    <row r="1199" s="10" customFormat="1" ht="17.1" customHeight="1" spans="1:2">
      <c r="A1199" s="18" t="s">
        <v>1558</v>
      </c>
      <c r="B1199" s="19">
        <v>0</v>
      </c>
    </row>
    <row r="1200" s="10" customFormat="1" ht="17.1" customHeight="1" spans="1:2">
      <c r="A1200" s="18" t="s">
        <v>1559</v>
      </c>
      <c r="B1200" s="19">
        <v>0</v>
      </c>
    </row>
    <row r="1201" s="10" customFormat="1" ht="17.1" customHeight="1" spans="1:2">
      <c r="A1201" s="18" t="s">
        <v>1560</v>
      </c>
      <c r="B1201" s="19">
        <v>0</v>
      </c>
    </row>
    <row r="1202" s="10" customFormat="1" ht="17.1" customHeight="1" spans="1:2">
      <c r="A1202" s="18" t="s">
        <v>1561</v>
      </c>
      <c r="B1202" s="19">
        <v>0</v>
      </c>
    </row>
    <row r="1203" s="10" customFormat="1" ht="17.1" customHeight="1" spans="1:2">
      <c r="A1203" s="18" t="s">
        <v>1562</v>
      </c>
      <c r="B1203" s="19">
        <v>0</v>
      </c>
    </row>
    <row r="1204" s="10" customFormat="1" ht="17.1" customHeight="1" spans="1:2">
      <c r="A1204" s="18" t="s">
        <v>1563</v>
      </c>
      <c r="B1204" s="19">
        <v>0</v>
      </c>
    </row>
    <row r="1205" s="10" customFormat="1" ht="17.1" customHeight="1" spans="1:2">
      <c r="A1205" s="18" t="s">
        <v>1564</v>
      </c>
      <c r="B1205" s="19">
        <v>0</v>
      </c>
    </row>
    <row r="1206" s="10" customFormat="1" ht="17.1" customHeight="1" spans="1:2">
      <c r="A1206" s="18" t="s">
        <v>1565</v>
      </c>
      <c r="B1206" s="19">
        <v>0</v>
      </c>
    </row>
    <row r="1207" s="10" customFormat="1" ht="17.1" customHeight="1" spans="1:2">
      <c r="A1207" s="18" t="s">
        <v>1566</v>
      </c>
      <c r="B1207" s="19">
        <v>6</v>
      </c>
    </row>
    <row r="1208" s="10" customFormat="1" ht="17.1" customHeight="1" spans="1:2">
      <c r="A1208" s="18" t="s">
        <v>1567</v>
      </c>
      <c r="B1208" s="19">
        <v>6</v>
      </c>
    </row>
    <row r="1209" s="10" customFormat="1" ht="17.1" customHeight="1" spans="1:2">
      <c r="A1209" s="18" t="s">
        <v>1568</v>
      </c>
      <c r="B1209" s="19">
        <v>0</v>
      </c>
    </row>
    <row r="1210" s="10" customFormat="1" ht="17.1" customHeight="1" spans="1:2">
      <c r="A1210" s="18" t="s">
        <v>1569</v>
      </c>
      <c r="B1210" s="19">
        <v>0</v>
      </c>
    </row>
    <row r="1211" s="10" customFormat="1" ht="17.1" customHeight="1" spans="1:2">
      <c r="A1211" s="18" t="s">
        <v>1570</v>
      </c>
      <c r="B1211" s="19">
        <v>0</v>
      </c>
    </row>
    <row r="1212" s="10" customFormat="1" ht="17.1" customHeight="1" spans="1:2">
      <c r="A1212" s="18" t="s">
        <v>1571</v>
      </c>
      <c r="B1212" s="19">
        <v>0</v>
      </c>
    </row>
    <row r="1213" s="10" customFormat="1" ht="17.1" customHeight="1" spans="1:2">
      <c r="A1213" s="18" t="s">
        <v>1572</v>
      </c>
      <c r="B1213" s="19">
        <v>0</v>
      </c>
    </row>
    <row r="1214" s="10" customFormat="1" ht="17.1" customHeight="1" spans="1:2">
      <c r="A1214" s="18" t="s">
        <v>1573</v>
      </c>
      <c r="B1214" s="19">
        <v>0</v>
      </c>
    </row>
    <row r="1215" s="10" customFormat="1" ht="17.1" customHeight="1" spans="1:2">
      <c r="A1215" s="18" t="s">
        <v>1309</v>
      </c>
      <c r="B1215" s="19">
        <v>0</v>
      </c>
    </row>
    <row r="1216" s="10" customFormat="1" ht="17.1" customHeight="1" spans="1:2">
      <c r="A1216" s="18" t="s">
        <v>1574</v>
      </c>
      <c r="B1216" s="19">
        <v>0</v>
      </c>
    </row>
    <row r="1217" s="10" customFormat="1" ht="17.1" customHeight="1" spans="1:2">
      <c r="A1217" s="18" t="s">
        <v>1575</v>
      </c>
      <c r="B1217" s="19">
        <v>0</v>
      </c>
    </row>
    <row r="1218" s="10" customFormat="1" ht="17.1" customHeight="1" spans="1:2">
      <c r="A1218" s="18" t="s">
        <v>1576</v>
      </c>
      <c r="B1218" s="19">
        <v>0</v>
      </c>
    </row>
    <row r="1219" s="10" customFormat="1" ht="17.1" customHeight="1" spans="1:2">
      <c r="A1219" s="18" t="s">
        <v>1577</v>
      </c>
      <c r="B1219" s="19">
        <v>1727</v>
      </c>
    </row>
    <row r="1220" s="10" customFormat="1" ht="17.1" customHeight="1" spans="1:2">
      <c r="A1220" s="18" t="s">
        <v>1578</v>
      </c>
      <c r="B1220" s="19">
        <v>1543</v>
      </c>
    </row>
    <row r="1221" s="10" customFormat="1" ht="17.1" customHeight="1" spans="1:2">
      <c r="A1221" s="18" t="s">
        <v>637</v>
      </c>
      <c r="B1221" s="19">
        <v>230</v>
      </c>
    </row>
    <row r="1222" s="10" customFormat="1" ht="17.1" customHeight="1" spans="1:2">
      <c r="A1222" s="18" t="s">
        <v>638</v>
      </c>
      <c r="B1222" s="19">
        <v>52</v>
      </c>
    </row>
    <row r="1223" s="10" customFormat="1" ht="17.1" customHeight="1" spans="1:2">
      <c r="A1223" s="18" t="s">
        <v>639</v>
      </c>
      <c r="B1223" s="19">
        <v>0</v>
      </c>
    </row>
    <row r="1224" s="10" customFormat="1" ht="17.1" customHeight="1" spans="1:2">
      <c r="A1224" s="18" t="s">
        <v>1579</v>
      </c>
      <c r="B1224" s="19">
        <v>171</v>
      </c>
    </row>
    <row r="1225" s="10" customFormat="1" ht="17.1" customHeight="1" spans="1:2">
      <c r="A1225" s="18" t="s">
        <v>1580</v>
      </c>
      <c r="B1225" s="19">
        <v>14</v>
      </c>
    </row>
    <row r="1226" s="10" customFormat="1" ht="17.1" customHeight="1" spans="1:2">
      <c r="A1226" s="18" t="s">
        <v>1581</v>
      </c>
      <c r="B1226" s="19">
        <v>300</v>
      </c>
    </row>
    <row r="1227" s="10" customFormat="1" ht="17.1" customHeight="1" spans="1:2">
      <c r="A1227" s="18" t="s">
        <v>1582</v>
      </c>
      <c r="B1227" s="19">
        <v>0</v>
      </c>
    </row>
    <row r="1228" s="10" customFormat="1" ht="17.1" customHeight="1" spans="1:2">
      <c r="A1228" s="18" t="s">
        <v>1583</v>
      </c>
      <c r="B1228" s="19">
        <v>0</v>
      </c>
    </row>
    <row r="1229" s="10" customFormat="1" ht="17.1" customHeight="1" spans="1:2">
      <c r="A1229" s="18" t="s">
        <v>1584</v>
      </c>
      <c r="B1229" s="19">
        <v>0</v>
      </c>
    </row>
    <row r="1230" s="10" customFormat="1" ht="17.1" customHeight="1" spans="1:2">
      <c r="A1230" s="18" t="s">
        <v>1585</v>
      </c>
      <c r="B1230" s="19">
        <v>60</v>
      </c>
    </row>
    <row r="1231" s="10" customFormat="1" ht="17.1" customHeight="1" spans="1:2">
      <c r="A1231" s="18" t="s">
        <v>1586</v>
      </c>
      <c r="B1231" s="19">
        <v>5</v>
      </c>
    </row>
    <row r="1232" s="10" customFormat="1" ht="17.1" customHeight="1" spans="1:2">
      <c r="A1232" s="18" t="s">
        <v>1587</v>
      </c>
      <c r="B1232" s="19">
        <v>583</v>
      </c>
    </row>
    <row r="1233" s="10" customFormat="1" ht="17.1" customHeight="1" spans="1:2">
      <c r="A1233" s="18" t="s">
        <v>1588</v>
      </c>
      <c r="B1233" s="19">
        <v>0</v>
      </c>
    </row>
    <row r="1234" s="10" customFormat="1" ht="17.1" customHeight="1" spans="1:2">
      <c r="A1234" s="18" t="s">
        <v>1589</v>
      </c>
      <c r="B1234" s="19">
        <v>80</v>
      </c>
    </row>
    <row r="1235" s="10" customFormat="1" ht="17.1" customHeight="1" spans="1:2">
      <c r="A1235" s="18" t="s">
        <v>1590</v>
      </c>
      <c r="B1235" s="19">
        <v>0</v>
      </c>
    </row>
    <row r="1236" s="10" customFormat="1" ht="17.1" customHeight="1" spans="1:2">
      <c r="A1236" s="18" t="s">
        <v>1591</v>
      </c>
      <c r="B1236" s="19">
        <v>0</v>
      </c>
    </row>
    <row r="1237" s="10" customFormat="1" ht="17.1" customHeight="1" spans="1:2">
      <c r="A1237" s="18" t="s">
        <v>1592</v>
      </c>
      <c r="B1237" s="19">
        <v>0</v>
      </c>
    </row>
    <row r="1238" s="10" customFormat="1" ht="17.1" customHeight="1" spans="1:2">
      <c r="A1238" s="18" t="s">
        <v>646</v>
      </c>
      <c r="B1238" s="19">
        <v>15</v>
      </c>
    </row>
    <row r="1239" s="10" customFormat="1" ht="17.1" customHeight="1" spans="1:2">
      <c r="A1239" s="18" t="s">
        <v>1593</v>
      </c>
      <c r="B1239" s="19">
        <v>33</v>
      </c>
    </row>
    <row r="1240" s="10" customFormat="1" ht="17.1" customHeight="1" spans="1:2">
      <c r="A1240" s="18" t="s">
        <v>1594</v>
      </c>
      <c r="B1240" s="19">
        <v>0</v>
      </c>
    </row>
    <row r="1241" s="10" customFormat="1" ht="17.1" customHeight="1" spans="1:2">
      <c r="A1241" s="18" t="s">
        <v>637</v>
      </c>
      <c r="B1241" s="19">
        <v>0</v>
      </c>
    </row>
    <row r="1242" s="10" customFormat="1" ht="17.1" customHeight="1" spans="1:2">
      <c r="A1242" s="18" t="s">
        <v>638</v>
      </c>
      <c r="B1242" s="19">
        <v>0</v>
      </c>
    </row>
    <row r="1243" s="10" customFormat="1" ht="17.1" customHeight="1" spans="1:2">
      <c r="A1243" s="18" t="s">
        <v>639</v>
      </c>
      <c r="B1243" s="19">
        <v>0</v>
      </c>
    </row>
    <row r="1244" s="10" customFormat="1" ht="17.1" customHeight="1" spans="1:2">
      <c r="A1244" s="18" t="s">
        <v>1595</v>
      </c>
      <c r="B1244" s="19">
        <v>0</v>
      </c>
    </row>
    <row r="1245" s="10" customFormat="1" ht="17.1" customHeight="1" spans="1:2">
      <c r="A1245" s="18" t="s">
        <v>1596</v>
      </c>
      <c r="B1245" s="19">
        <v>0</v>
      </c>
    </row>
    <row r="1246" s="10" customFormat="1" ht="17.1" customHeight="1" spans="1:2">
      <c r="A1246" s="18" t="s">
        <v>1597</v>
      </c>
      <c r="B1246" s="19">
        <v>0</v>
      </c>
    </row>
    <row r="1247" s="10" customFormat="1" ht="17.1" customHeight="1" spans="1:2">
      <c r="A1247" s="18" t="s">
        <v>1598</v>
      </c>
      <c r="B1247" s="19">
        <v>0</v>
      </c>
    </row>
    <row r="1248" s="10" customFormat="1" ht="17.1" customHeight="1" spans="1:2">
      <c r="A1248" s="18" t="s">
        <v>1599</v>
      </c>
      <c r="B1248" s="19">
        <v>0</v>
      </c>
    </row>
    <row r="1249" s="10" customFormat="1" ht="17.1" customHeight="1" spans="1:2">
      <c r="A1249" s="18" t="s">
        <v>1600</v>
      </c>
      <c r="B1249" s="19">
        <v>0</v>
      </c>
    </row>
    <row r="1250" s="10" customFormat="1" ht="17.1" customHeight="1" spans="1:2">
      <c r="A1250" s="18" t="s">
        <v>1601</v>
      </c>
      <c r="B1250" s="19">
        <v>0</v>
      </c>
    </row>
    <row r="1251" s="10" customFormat="1" ht="17.1" customHeight="1" spans="1:2">
      <c r="A1251" s="18" t="s">
        <v>1602</v>
      </c>
      <c r="B1251" s="19">
        <v>0</v>
      </c>
    </row>
    <row r="1252" s="10" customFormat="1" ht="17.1" customHeight="1" spans="1:2">
      <c r="A1252" s="18" t="s">
        <v>1603</v>
      </c>
      <c r="B1252" s="19">
        <v>0</v>
      </c>
    </row>
    <row r="1253" s="10" customFormat="1" ht="17.1" customHeight="1" spans="1:2">
      <c r="A1253" s="18" t="s">
        <v>1604</v>
      </c>
      <c r="B1253" s="19">
        <v>0</v>
      </c>
    </row>
    <row r="1254" s="10" customFormat="1" ht="17.1" customHeight="1" spans="1:2">
      <c r="A1254" s="18" t="s">
        <v>1605</v>
      </c>
      <c r="B1254" s="19">
        <v>0</v>
      </c>
    </row>
    <row r="1255" s="10" customFormat="1" ht="17.1" customHeight="1" spans="1:2">
      <c r="A1255" s="18" t="s">
        <v>1606</v>
      </c>
      <c r="B1255" s="19">
        <v>0</v>
      </c>
    </row>
    <row r="1256" s="10" customFormat="1" ht="17.1" customHeight="1" spans="1:2">
      <c r="A1256" s="18" t="s">
        <v>1607</v>
      </c>
      <c r="B1256" s="19">
        <v>0</v>
      </c>
    </row>
    <row r="1257" s="10" customFormat="1" ht="17.1" customHeight="1" spans="1:2">
      <c r="A1257" s="18" t="s">
        <v>646</v>
      </c>
      <c r="B1257" s="19">
        <v>0</v>
      </c>
    </row>
    <row r="1258" s="10" customFormat="1" ht="17.1" customHeight="1" spans="1:2">
      <c r="A1258" s="18" t="s">
        <v>1608</v>
      </c>
      <c r="B1258" s="19">
        <v>0</v>
      </c>
    </row>
    <row r="1259" s="10" customFormat="1" ht="17.1" customHeight="1" spans="1:2">
      <c r="A1259" s="18" t="s">
        <v>1609</v>
      </c>
      <c r="B1259" s="19">
        <v>0</v>
      </c>
    </row>
    <row r="1260" s="10" customFormat="1" ht="17.1" customHeight="1" spans="1:2">
      <c r="A1260" s="18" t="s">
        <v>637</v>
      </c>
      <c r="B1260" s="19">
        <v>0</v>
      </c>
    </row>
    <row r="1261" s="10" customFormat="1" ht="17.1" customHeight="1" spans="1:2">
      <c r="A1261" s="18" t="s">
        <v>638</v>
      </c>
      <c r="B1261" s="19">
        <v>0</v>
      </c>
    </row>
    <row r="1262" s="10" customFormat="1" ht="17.1" customHeight="1" spans="1:2">
      <c r="A1262" s="18" t="s">
        <v>639</v>
      </c>
      <c r="B1262" s="19">
        <v>0</v>
      </c>
    </row>
    <row r="1263" s="10" customFormat="1" ht="17.1" customHeight="1" spans="1:2">
      <c r="A1263" s="18" t="s">
        <v>1610</v>
      </c>
      <c r="B1263" s="19">
        <v>0</v>
      </c>
    </row>
    <row r="1264" s="10" customFormat="1" ht="17.1" customHeight="1" spans="1:2">
      <c r="A1264" s="18" t="s">
        <v>1611</v>
      </c>
      <c r="B1264" s="19">
        <v>0</v>
      </c>
    </row>
    <row r="1265" s="10" customFormat="1" ht="17.1" customHeight="1" spans="1:2">
      <c r="A1265" s="18" t="s">
        <v>1612</v>
      </c>
      <c r="B1265" s="19">
        <v>0</v>
      </c>
    </row>
    <row r="1266" s="10" customFormat="1" ht="17.1" customHeight="1" spans="1:2">
      <c r="A1266" s="18" t="s">
        <v>646</v>
      </c>
      <c r="B1266" s="19">
        <v>0</v>
      </c>
    </row>
    <row r="1267" s="10" customFormat="1" ht="17.1" customHeight="1" spans="1:2">
      <c r="A1267" s="18" t="s">
        <v>1613</v>
      </c>
      <c r="B1267" s="19">
        <v>0</v>
      </c>
    </row>
    <row r="1268" s="10" customFormat="1" ht="17.1" customHeight="1" spans="1:2">
      <c r="A1268" s="18" t="s">
        <v>1614</v>
      </c>
      <c r="B1268" s="19">
        <v>2</v>
      </c>
    </row>
    <row r="1269" s="10" customFormat="1" ht="17.1" customHeight="1" spans="1:2">
      <c r="A1269" s="18" t="s">
        <v>637</v>
      </c>
      <c r="B1269" s="19">
        <v>0</v>
      </c>
    </row>
    <row r="1270" s="10" customFormat="1" ht="17.1" customHeight="1" spans="1:2">
      <c r="A1270" s="18" t="s">
        <v>638</v>
      </c>
      <c r="B1270" s="19">
        <v>0</v>
      </c>
    </row>
    <row r="1271" s="10" customFormat="1" ht="17.1" customHeight="1" spans="1:2">
      <c r="A1271" s="18" t="s">
        <v>639</v>
      </c>
      <c r="B1271" s="19">
        <v>0</v>
      </c>
    </row>
    <row r="1272" s="10" customFormat="1" ht="17.1" customHeight="1" spans="1:2">
      <c r="A1272" s="18" t="s">
        <v>1615</v>
      </c>
      <c r="B1272" s="19">
        <v>2</v>
      </c>
    </row>
    <row r="1273" s="10" customFormat="1" ht="17.1" customHeight="1" spans="1:2">
      <c r="A1273" s="18" t="s">
        <v>1616</v>
      </c>
      <c r="B1273" s="19">
        <v>0</v>
      </c>
    </row>
    <row r="1274" s="10" customFormat="1" ht="17.1" customHeight="1" spans="1:2">
      <c r="A1274" s="18" t="s">
        <v>1617</v>
      </c>
      <c r="B1274" s="19">
        <v>0</v>
      </c>
    </row>
    <row r="1275" s="10" customFormat="1" ht="17.1" customHeight="1" spans="1:2">
      <c r="A1275" s="18" t="s">
        <v>1618</v>
      </c>
      <c r="B1275" s="19">
        <v>0</v>
      </c>
    </row>
    <row r="1276" s="10" customFormat="1" ht="17.1" customHeight="1" spans="1:2">
      <c r="A1276" s="18" t="s">
        <v>1619</v>
      </c>
      <c r="B1276" s="19">
        <v>0</v>
      </c>
    </row>
    <row r="1277" s="10" customFormat="1" ht="17.1" customHeight="1" spans="1:2">
      <c r="A1277" s="18" t="s">
        <v>1620</v>
      </c>
      <c r="B1277" s="19">
        <v>0</v>
      </c>
    </row>
    <row r="1278" s="10" customFormat="1" ht="17.1" customHeight="1" spans="1:2">
      <c r="A1278" s="18" t="s">
        <v>1621</v>
      </c>
      <c r="B1278" s="19">
        <v>0</v>
      </c>
    </row>
    <row r="1279" s="10" customFormat="1" ht="17.1" customHeight="1" spans="1:2">
      <c r="A1279" s="18" t="s">
        <v>1622</v>
      </c>
      <c r="B1279" s="19">
        <v>0</v>
      </c>
    </row>
    <row r="1280" s="10" customFormat="1" ht="17.1" customHeight="1" spans="1:2">
      <c r="A1280" s="18" t="s">
        <v>1623</v>
      </c>
      <c r="B1280" s="19">
        <v>0</v>
      </c>
    </row>
    <row r="1281" s="10" customFormat="1" ht="17.1" customHeight="1" spans="1:2">
      <c r="A1281" s="18" t="s">
        <v>1624</v>
      </c>
      <c r="B1281" s="19">
        <v>182</v>
      </c>
    </row>
    <row r="1282" s="10" customFormat="1" ht="17.1" customHeight="1" spans="1:2">
      <c r="A1282" s="18" t="s">
        <v>637</v>
      </c>
      <c r="B1282" s="19">
        <v>0</v>
      </c>
    </row>
    <row r="1283" s="10" customFormat="1" ht="17.1" customHeight="1" spans="1:2">
      <c r="A1283" s="18" t="s">
        <v>638</v>
      </c>
      <c r="B1283" s="19">
        <v>0</v>
      </c>
    </row>
    <row r="1284" s="10" customFormat="1" ht="17.1" customHeight="1" spans="1:2">
      <c r="A1284" s="18" t="s">
        <v>639</v>
      </c>
      <c r="B1284" s="19">
        <v>0</v>
      </c>
    </row>
    <row r="1285" s="10" customFormat="1" ht="17.1" customHeight="1" spans="1:2">
      <c r="A1285" s="18" t="s">
        <v>1625</v>
      </c>
      <c r="B1285" s="19">
        <v>0</v>
      </c>
    </row>
    <row r="1286" s="10" customFormat="1" ht="17.1" customHeight="1" spans="1:2">
      <c r="A1286" s="18" t="s">
        <v>1626</v>
      </c>
      <c r="B1286" s="19">
        <v>0</v>
      </c>
    </row>
    <row r="1287" s="10" customFormat="1" ht="17.1" customHeight="1" spans="1:2">
      <c r="A1287" s="18" t="s">
        <v>1627</v>
      </c>
      <c r="B1287" s="19">
        <v>0</v>
      </c>
    </row>
    <row r="1288" s="10" customFormat="1" ht="17.1" customHeight="1" spans="1:2">
      <c r="A1288" s="18" t="s">
        <v>1628</v>
      </c>
      <c r="B1288" s="19">
        <v>0</v>
      </c>
    </row>
    <row r="1289" s="10" customFormat="1" ht="17.1" customHeight="1" spans="1:2">
      <c r="A1289" s="18" t="s">
        <v>1629</v>
      </c>
      <c r="B1289" s="19">
        <v>182</v>
      </c>
    </row>
    <row r="1290" s="10" customFormat="1" ht="17.1" customHeight="1" spans="1:2">
      <c r="A1290" s="18" t="s">
        <v>1630</v>
      </c>
      <c r="B1290" s="19">
        <v>0</v>
      </c>
    </row>
    <row r="1291" s="10" customFormat="1" ht="17.1" customHeight="1" spans="1:2">
      <c r="A1291" s="18" t="s">
        <v>1631</v>
      </c>
      <c r="B1291" s="19">
        <v>0</v>
      </c>
    </row>
    <row r="1292" s="10" customFormat="1" ht="17.1" customHeight="1" spans="1:2">
      <c r="A1292" s="18" t="s">
        <v>1632</v>
      </c>
      <c r="B1292" s="19">
        <v>0</v>
      </c>
    </row>
    <row r="1293" s="10" customFormat="1" ht="17.1" customHeight="1" spans="1:2">
      <c r="A1293" s="18" t="s">
        <v>1633</v>
      </c>
      <c r="B1293" s="19">
        <v>0</v>
      </c>
    </row>
    <row r="1294" s="10" customFormat="1" ht="17.1" customHeight="1" spans="1:2">
      <c r="A1294" s="18" t="s">
        <v>1634</v>
      </c>
      <c r="B1294" s="19">
        <v>0</v>
      </c>
    </row>
    <row r="1295" s="10" customFormat="1" ht="17.1" customHeight="1" spans="1:2">
      <c r="A1295" s="18" t="s">
        <v>1635</v>
      </c>
      <c r="B1295" s="19">
        <v>0</v>
      </c>
    </row>
    <row r="1296" s="10" customFormat="1" ht="17.1" customHeight="1" spans="1:2">
      <c r="A1296" s="18" t="s">
        <v>1636</v>
      </c>
      <c r="B1296" s="19">
        <v>0</v>
      </c>
    </row>
    <row r="1297" s="10" customFormat="1" ht="17.1" customHeight="1" spans="1:2">
      <c r="A1297" s="18" t="s">
        <v>1637</v>
      </c>
      <c r="B1297" s="19">
        <v>0</v>
      </c>
    </row>
    <row r="1298" s="10" customFormat="1" ht="17.1" customHeight="1" spans="1:2">
      <c r="A1298" s="18" t="s">
        <v>1638</v>
      </c>
      <c r="B1298" s="19">
        <v>16968</v>
      </c>
    </row>
    <row r="1299" s="10" customFormat="1" ht="17.1" customHeight="1" spans="1:2">
      <c r="A1299" s="18" t="s">
        <v>1639</v>
      </c>
      <c r="B1299" s="19">
        <v>13261</v>
      </c>
    </row>
    <row r="1300" s="10" customFormat="1" ht="17.1" customHeight="1" spans="1:2">
      <c r="A1300" s="18" t="s">
        <v>1640</v>
      </c>
      <c r="B1300" s="19">
        <v>0</v>
      </c>
    </row>
    <row r="1301" s="10" customFormat="1" ht="17.1" customHeight="1" spans="1:2">
      <c r="A1301" s="18" t="s">
        <v>1641</v>
      </c>
      <c r="B1301" s="19">
        <v>0</v>
      </c>
    </row>
    <row r="1302" s="10" customFormat="1" ht="17.1" customHeight="1" spans="1:2">
      <c r="A1302" s="18" t="s">
        <v>1642</v>
      </c>
      <c r="B1302" s="19">
        <v>643</v>
      </c>
    </row>
    <row r="1303" s="10" customFormat="1" ht="17.1" customHeight="1" spans="1:2">
      <c r="A1303" s="18" t="s">
        <v>1643</v>
      </c>
      <c r="B1303" s="19">
        <v>0</v>
      </c>
    </row>
    <row r="1304" s="10" customFormat="1" ht="17.1" customHeight="1" spans="1:2">
      <c r="A1304" s="18" t="s">
        <v>1644</v>
      </c>
      <c r="B1304" s="19">
        <v>6903</v>
      </c>
    </row>
    <row r="1305" s="10" customFormat="1" ht="17.1" customHeight="1" spans="1:2">
      <c r="A1305" s="18" t="s">
        <v>1645</v>
      </c>
      <c r="B1305" s="19">
        <v>3753</v>
      </c>
    </row>
    <row r="1306" s="10" customFormat="1" ht="17.1" customHeight="1" spans="1:2">
      <c r="A1306" s="18" t="s">
        <v>1646</v>
      </c>
      <c r="B1306" s="19">
        <v>696</v>
      </c>
    </row>
    <row r="1307" s="10" customFormat="1" ht="17.1" customHeight="1" spans="1:2">
      <c r="A1307" s="18" t="s">
        <v>1647</v>
      </c>
      <c r="B1307" s="19">
        <v>1266</v>
      </c>
    </row>
    <row r="1308" s="10" customFormat="1" ht="17.1" customHeight="1" spans="1:2">
      <c r="A1308" s="18" t="s">
        <v>1648</v>
      </c>
      <c r="B1308" s="19">
        <v>3704</v>
      </c>
    </row>
    <row r="1309" s="10" customFormat="1" ht="17.1" customHeight="1" spans="1:2">
      <c r="A1309" s="18" t="s">
        <v>1649</v>
      </c>
      <c r="B1309" s="19">
        <v>3704</v>
      </c>
    </row>
    <row r="1310" s="10" customFormat="1" ht="17.1" customHeight="1" spans="1:2">
      <c r="A1310" s="18" t="s">
        <v>1650</v>
      </c>
      <c r="B1310" s="19">
        <v>0</v>
      </c>
    </row>
    <row r="1311" s="10" customFormat="1" ht="17.1" customHeight="1" spans="1:2">
      <c r="A1311" s="18" t="s">
        <v>1651</v>
      </c>
      <c r="B1311" s="19">
        <v>0</v>
      </c>
    </row>
    <row r="1312" s="10" customFormat="1" ht="17.1" customHeight="1" spans="1:2">
      <c r="A1312" s="18" t="s">
        <v>1652</v>
      </c>
      <c r="B1312" s="19">
        <v>3</v>
      </c>
    </row>
    <row r="1313" s="10" customFormat="1" ht="17.1" customHeight="1" spans="1:2">
      <c r="A1313" s="18" t="s">
        <v>1653</v>
      </c>
      <c r="B1313" s="19">
        <v>0</v>
      </c>
    </row>
    <row r="1314" s="10" customFormat="1" ht="17.1" customHeight="1" spans="1:2">
      <c r="A1314" s="18" t="s">
        <v>1654</v>
      </c>
      <c r="B1314" s="19">
        <v>3</v>
      </c>
    </row>
    <row r="1315" s="10" customFormat="1" ht="17.1" customHeight="1" spans="1:2">
      <c r="A1315" s="18" t="s">
        <v>1655</v>
      </c>
      <c r="B1315" s="19">
        <v>0</v>
      </c>
    </row>
    <row r="1316" s="10" customFormat="1" ht="17.1" customHeight="1" spans="1:2">
      <c r="A1316" s="18" t="s">
        <v>1656</v>
      </c>
      <c r="B1316" s="19">
        <v>183</v>
      </c>
    </row>
    <row r="1317" s="10" customFormat="1" ht="17.1" customHeight="1" spans="1:2">
      <c r="A1317" s="18" t="s">
        <v>1657</v>
      </c>
      <c r="B1317" s="19">
        <v>93</v>
      </c>
    </row>
    <row r="1318" s="10" customFormat="1" ht="17.1" customHeight="1" spans="1:2">
      <c r="A1318" s="18" t="s">
        <v>637</v>
      </c>
      <c r="B1318" s="19">
        <v>67</v>
      </c>
    </row>
    <row r="1319" s="10" customFormat="1" ht="17.1" customHeight="1" spans="1:2">
      <c r="A1319" s="18" t="s">
        <v>638</v>
      </c>
      <c r="B1319" s="19">
        <v>7</v>
      </c>
    </row>
    <row r="1320" s="10" customFormat="1" ht="17.1" customHeight="1" spans="1:2">
      <c r="A1320" s="18" t="s">
        <v>639</v>
      </c>
      <c r="B1320" s="19">
        <v>0</v>
      </c>
    </row>
    <row r="1321" s="10" customFormat="1" ht="17.1" customHeight="1" spans="1:2">
      <c r="A1321" s="18" t="s">
        <v>1658</v>
      </c>
      <c r="B1321" s="19">
        <v>0</v>
      </c>
    </row>
    <row r="1322" s="10" customFormat="1" ht="17.1" customHeight="1" spans="1:2">
      <c r="A1322" s="18" t="s">
        <v>1659</v>
      </c>
      <c r="B1322" s="19">
        <v>0</v>
      </c>
    </row>
    <row r="1323" s="10" customFormat="1" ht="17.1" customHeight="1" spans="1:2">
      <c r="A1323" s="18" t="s">
        <v>1660</v>
      </c>
      <c r="B1323" s="19">
        <v>0</v>
      </c>
    </row>
    <row r="1324" s="10" customFormat="1" ht="17.1" customHeight="1" spans="1:2">
      <c r="A1324" s="18" t="s">
        <v>1661</v>
      </c>
      <c r="B1324" s="19">
        <v>0</v>
      </c>
    </row>
    <row r="1325" s="10" customFormat="1" ht="17.1" customHeight="1" spans="1:2">
      <c r="A1325" s="18" t="s">
        <v>1662</v>
      </c>
      <c r="B1325" s="19">
        <v>12</v>
      </c>
    </row>
    <row r="1326" s="10" customFormat="1" ht="17.1" customHeight="1" spans="1:2">
      <c r="A1326" s="18" t="s">
        <v>1663</v>
      </c>
      <c r="B1326" s="19">
        <v>0</v>
      </c>
    </row>
    <row r="1327" s="10" customFormat="1" ht="17.1" customHeight="1" spans="1:2">
      <c r="A1327" s="18" t="s">
        <v>1664</v>
      </c>
      <c r="B1327" s="19">
        <v>0</v>
      </c>
    </row>
    <row r="1328" s="10" customFormat="1" ht="17.1" customHeight="1" spans="1:2">
      <c r="A1328" s="18" t="s">
        <v>1665</v>
      </c>
      <c r="B1328" s="19">
        <v>0</v>
      </c>
    </row>
    <row r="1329" s="10" customFormat="1" ht="17.1" customHeight="1" spans="1:2">
      <c r="A1329" s="18" t="s">
        <v>1666</v>
      </c>
      <c r="B1329" s="19">
        <v>0</v>
      </c>
    </row>
    <row r="1330" s="10" customFormat="1" ht="17.1" customHeight="1" spans="1:2">
      <c r="A1330" s="18" t="s">
        <v>646</v>
      </c>
      <c r="B1330" s="19">
        <v>0</v>
      </c>
    </row>
    <row r="1331" s="10" customFormat="1" ht="17.1" customHeight="1" spans="1:2">
      <c r="A1331" s="18" t="s">
        <v>1667</v>
      </c>
      <c r="B1331" s="19">
        <v>7</v>
      </c>
    </row>
    <row r="1332" s="10" customFormat="1" ht="17.1" customHeight="1" spans="1:2">
      <c r="A1332" s="18" t="s">
        <v>1668</v>
      </c>
      <c r="B1332" s="19">
        <v>0</v>
      </c>
    </row>
    <row r="1333" s="10" customFormat="1" ht="17.1" customHeight="1" spans="1:2">
      <c r="A1333" s="18" t="s">
        <v>637</v>
      </c>
      <c r="B1333" s="19">
        <v>0</v>
      </c>
    </row>
    <row r="1334" s="10" customFormat="1" ht="17.1" customHeight="1" spans="1:2">
      <c r="A1334" s="18" t="s">
        <v>638</v>
      </c>
      <c r="B1334" s="19">
        <v>0</v>
      </c>
    </row>
    <row r="1335" s="10" customFormat="1" ht="17.1" customHeight="1" spans="1:2">
      <c r="A1335" s="18" t="s">
        <v>639</v>
      </c>
      <c r="B1335" s="19">
        <v>0</v>
      </c>
    </row>
    <row r="1336" s="10" customFormat="1" ht="17.1" customHeight="1" spans="1:2">
      <c r="A1336" s="18" t="s">
        <v>1669</v>
      </c>
      <c r="B1336" s="19">
        <v>0</v>
      </c>
    </row>
    <row r="1337" s="10" customFormat="1" ht="17.1" customHeight="1" spans="1:2">
      <c r="A1337" s="18" t="s">
        <v>1670</v>
      </c>
      <c r="B1337" s="19">
        <v>0</v>
      </c>
    </row>
    <row r="1338" s="10" customFormat="1" ht="17.1" customHeight="1" spans="1:2">
      <c r="A1338" s="18" t="s">
        <v>1671</v>
      </c>
      <c r="B1338" s="19">
        <v>0</v>
      </c>
    </row>
    <row r="1339" s="10" customFormat="1" ht="17.1" customHeight="1" spans="1:2">
      <c r="A1339" s="18" t="s">
        <v>1672</v>
      </c>
      <c r="B1339" s="19">
        <v>0</v>
      </c>
    </row>
    <row r="1340" s="10" customFormat="1" ht="17.1" customHeight="1" spans="1:2">
      <c r="A1340" s="18" t="s">
        <v>1673</v>
      </c>
      <c r="B1340" s="19">
        <v>0</v>
      </c>
    </row>
    <row r="1341" s="10" customFormat="1" ht="17.1" customHeight="1" spans="1:2">
      <c r="A1341" s="18" t="s">
        <v>1674</v>
      </c>
      <c r="B1341" s="19">
        <v>0</v>
      </c>
    </row>
    <row r="1342" s="10" customFormat="1" ht="17.1" customHeight="1" spans="1:2">
      <c r="A1342" s="18" t="s">
        <v>1675</v>
      </c>
      <c r="B1342" s="19">
        <v>0</v>
      </c>
    </row>
    <row r="1343" s="10" customFormat="1" ht="17.1" customHeight="1" spans="1:2">
      <c r="A1343" s="18" t="s">
        <v>1676</v>
      </c>
      <c r="B1343" s="19">
        <v>0</v>
      </c>
    </row>
    <row r="1344" s="10" customFormat="1" ht="17.1" customHeight="1" spans="1:2">
      <c r="A1344" s="18" t="s">
        <v>646</v>
      </c>
      <c r="B1344" s="19">
        <v>0</v>
      </c>
    </row>
    <row r="1345" s="10" customFormat="1" ht="17.1" customHeight="1" spans="1:2">
      <c r="A1345" s="18" t="s">
        <v>1677</v>
      </c>
      <c r="B1345" s="19">
        <v>0</v>
      </c>
    </row>
    <row r="1346" s="10" customFormat="1" ht="17.1" customHeight="1" spans="1:2">
      <c r="A1346" s="18" t="s">
        <v>1678</v>
      </c>
      <c r="B1346" s="19">
        <v>0</v>
      </c>
    </row>
    <row r="1347" s="10" customFormat="1" ht="17.1" customHeight="1" spans="1:2">
      <c r="A1347" s="18" t="s">
        <v>1679</v>
      </c>
      <c r="B1347" s="19">
        <v>0</v>
      </c>
    </row>
    <row r="1348" s="10" customFormat="1" ht="17.1" customHeight="1" spans="1:2">
      <c r="A1348" s="18" t="s">
        <v>1680</v>
      </c>
      <c r="B1348" s="19">
        <v>0</v>
      </c>
    </row>
    <row r="1349" s="10" customFormat="1" ht="17.1" customHeight="1" spans="1:2">
      <c r="A1349" s="18" t="s">
        <v>1681</v>
      </c>
      <c r="B1349" s="19">
        <v>0</v>
      </c>
    </row>
    <row r="1350" s="10" customFormat="1" ht="17.1" customHeight="1" spans="1:2">
      <c r="A1350" s="18" t="s">
        <v>1682</v>
      </c>
      <c r="B1350" s="19">
        <v>0</v>
      </c>
    </row>
    <row r="1351" s="10" customFormat="1" ht="17.1" customHeight="1" spans="1:2">
      <c r="A1351" s="18" t="s">
        <v>1683</v>
      </c>
      <c r="B1351" s="19">
        <v>90</v>
      </c>
    </row>
    <row r="1352" s="10" customFormat="1" ht="17.1" customHeight="1" spans="1:2">
      <c r="A1352" s="18" t="s">
        <v>1684</v>
      </c>
      <c r="B1352" s="19">
        <v>90</v>
      </c>
    </row>
    <row r="1353" s="10" customFormat="1" ht="17.1" customHeight="1" spans="1:2">
      <c r="A1353" s="18" t="s">
        <v>1685</v>
      </c>
      <c r="B1353" s="19">
        <v>0</v>
      </c>
    </row>
    <row r="1354" s="10" customFormat="1" ht="17.1" customHeight="1" spans="1:2">
      <c r="A1354" s="18" t="s">
        <v>1686</v>
      </c>
      <c r="B1354" s="19">
        <v>0</v>
      </c>
    </row>
    <row r="1355" s="10" customFormat="1" ht="17.1" customHeight="1" spans="1:2">
      <c r="A1355" s="18" t="s">
        <v>1687</v>
      </c>
      <c r="B1355" s="19">
        <v>0</v>
      </c>
    </row>
    <row r="1356" s="10" customFormat="1" ht="17.1" customHeight="1" spans="1:2">
      <c r="A1356" s="18" t="s">
        <v>1688</v>
      </c>
      <c r="B1356" s="19">
        <v>0</v>
      </c>
    </row>
    <row r="1357" s="10" customFormat="1" ht="17.1" customHeight="1" spans="1:2">
      <c r="A1357" s="18" t="s">
        <v>1689</v>
      </c>
      <c r="B1357" s="19">
        <v>0</v>
      </c>
    </row>
    <row r="1358" s="10" customFormat="1" ht="17.1" customHeight="1" spans="1:2">
      <c r="A1358" s="18" t="s">
        <v>1690</v>
      </c>
      <c r="B1358" s="19">
        <v>0</v>
      </c>
    </row>
    <row r="1359" s="10" customFormat="1" ht="17.1" customHeight="1" spans="1:2">
      <c r="A1359" s="18" t="s">
        <v>1691</v>
      </c>
      <c r="B1359" s="19">
        <v>0</v>
      </c>
    </row>
    <row r="1360" s="10" customFormat="1" ht="17.1" customHeight="1" spans="1:2">
      <c r="A1360" s="18" t="s">
        <v>1692</v>
      </c>
      <c r="B1360" s="19">
        <v>0</v>
      </c>
    </row>
    <row r="1361" s="10" customFormat="1" ht="17.1" customHeight="1" spans="1:2">
      <c r="A1361" s="18" t="s">
        <v>1693</v>
      </c>
      <c r="B1361" s="19">
        <v>0</v>
      </c>
    </row>
    <row r="1362" s="10" customFormat="1" ht="17.1" customHeight="1" spans="1:2">
      <c r="A1362" s="18" t="s">
        <v>1694</v>
      </c>
      <c r="B1362" s="19">
        <v>0</v>
      </c>
    </row>
    <row r="1363" s="10" customFormat="1" ht="17.1" customHeight="1" spans="1:2">
      <c r="A1363" s="18" t="s">
        <v>1695</v>
      </c>
      <c r="B1363" s="19">
        <v>0</v>
      </c>
    </row>
    <row r="1364" s="10" customFormat="1" ht="17.1" customHeight="1" spans="1:2">
      <c r="A1364" s="18" t="s">
        <v>1696</v>
      </c>
      <c r="B1364" s="19">
        <v>0</v>
      </c>
    </row>
    <row r="1365" s="10" customFormat="1" ht="17.1" customHeight="1" spans="1:2">
      <c r="A1365" s="18" t="s">
        <v>1697</v>
      </c>
      <c r="B1365" s="19">
        <v>0</v>
      </c>
    </row>
    <row r="1366" s="10" customFormat="1" ht="17.1" customHeight="1" spans="1:2">
      <c r="A1366" s="18" t="s">
        <v>1698</v>
      </c>
      <c r="B1366" s="19">
        <v>0</v>
      </c>
    </row>
    <row r="1367" s="10" customFormat="1" ht="17.1" customHeight="1" spans="1:2">
      <c r="A1367" s="18" t="s">
        <v>1699</v>
      </c>
      <c r="B1367" s="19">
        <v>0</v>
      </c>
    </row>
    <row r="1368" s="10" customFormat="1" ht="17.1" customHeight="1" spans="1:2">
      <c r="A1368" s="18" t="s">
        <v>1700</v>
      </c>
      <c r="B1368" s="19">
        <v>0</v>
      </c>
    </row>
    <row r="1369" s="10" customFormat="1" ht="17.1" customHeight="1" spans="1:2">
      <c r="A1369" s="18" t="s">
        <v>1701</v>
      </c>
      <c r="B1369" s="19">
        <v>0</v>
      </c>
    </row>
    <row r="1370" s="10" customFormat="1" ht="17.1" customHeight="1" spans="1:2">
      <c r="A1370" s="18" t="s">
        <v>1702</v>
      </c>
      <c r="B1370" s="19">
        <v>0</v>
      </c>
    </row>
    <row r="1371" s="10" customFormat="1" ht="17.1" customHeight="1" spans="1:2">
      <c r="A1371" s="18" t="s">
        <v>1703</v>
      </c>
      <c r="B1371" s="19">
        <v>0</v>
      </c>
    </row>
    <row r="1372" s="10" customFormat="1" ht="17.1" customHeight="1" spans="1:2">
      <c r="A1372" s="18" t="s">
        <v>1704</v>
      </c>
      <c r="B1372" s="19">
        <v>1222</v>
      </c>
    </row>
    <row r="1373" s="10" customFormat="1" ht="17.1" customHeight="1" spans="1:2">
      <c r="A1373" s="18" t="s">
        <v>1705</v>
      </c>
      <c r="B1373" s="19">
        <v>1222</v>
      </c>
    </row>
    <row r="1374" s="10" customFormat="1" ht="17.1" customHeight="1" spans="1:2">
      <c r="A1374" s="18" t="s">
        <v>1706</v>
      </c>
      <c r="B1374" s="19">
        <v>1177</v>
      </c>
    </row>
    <row r="1375" s="10" customFormat="1" ht="17.1" customHeight="1" spans="1:2">
      <c r="A1375" s="18" t="s">
        <v>1707</v>
      </c>
      <c r="B1375" s="19">
        <v>45</v>
      </c>
    </row>
    <row r="1376" s="10" customFormat="1" ht="17.1" customHeight="1" spans="1:2">
      <c r="A1376" s="18" t="s">
        <v>1708</v>
      </c>
      <c r="B1376" s="19">
        <v>0</v>
      </c>
    </row>
    <row r="1377" s="10" customFormat="1" ht="17.1" customHeight="1" spans="1:2">
      <c r="A1377" s="18" t="s">
        <v>1709</v>
      </c>
      <c r="B1377" s="19">
        <v>0</v>
      </c>
    </row>
    <row r="1378" s="10" customFormat="1" ht="17.1" customHeight="1" spans="1:2">
      <c r="A1378" s="18" t="s">
        <v>1710</v>
      </c>
      <c r="B1378" s="19">
        <v>12</v>
      </c>
    </row>
    <row r="1379" s="10" customFormat="1" ht="17.25" customHeight="1" spans="1:2">
      <c r="A1379" s="18" t="s">
        <v>1711</v>
      </c>
      <c r="B1379" s="19">
        <v>12</v>
      </c>
    </row>
    <row r="1380" s="10" customFormat="1" ht="17.25" customHeight="1" spans="1:2">
      <c r="A1380" s="18"/>
      <c r="B1380" s="32"/>
    </row>
    <row r="1381" s="10" customFormat="1" ht="17.25" customHeight="1" spans="1:2">
      <c r="A1381" s="18"/>
      <c r="B1381" s="32"/>
    </row>
    <row r="1382" s="10" customFormat="1" ht="17.25" customHeight="1" spans="1:2">
      <c r="A1382" s="18"/>
      <c r="B1382" s="32"/>
    </row>
    <row r="1383" s="10" customFormat="1" ht="17.25" customHeight="1" spans="1:2">
      <c r="A1383" s="18"/>
      <c r="B1383" s="32"/>
    </row>
    <row r="1384" s="10" customFormat="1" ht="17.25" customHeight="1" spans="1:2">
      <c r="A1384" s="18"/>
      <c r="B1384" s="32"/>
    </row>
    <row r="1385" s="10" customFormat="1" ht="17.25" customHeight="1" spans="1:2">
      <c r="A1385" s="18"/>
      <c r="B1385" s="32"/>
    </row>
    <row r="1386" s="10" customFormat="1" ht="17.25" customHeight="1" spans="1:2">
      <c r="A1386" s="18"/>
      <c r="B1386" s="32"/>
    </row>
    <row r="1387" s="10" customFormat="1" ht="17.25" customHeight="1" spans="1:2">
      <c r="A1387" s="18"/>
      <c r="B1387" s="32"/>
    </row>
    <row r="1388" s="10" customFormat="1" ht="17.25" customHeight="1" spans="1:2">
      <c r="A1388" s="18"/>
      <c r="B1388" s="32"/>
    </row>
    <row r="1389" s="10" customFormat="1" ht="17.25" customHeight="1" spans="1:2">
      <c r="A1389" s="18"/>
      <c r="B1389" s="32"/>
    </row>
    <row r="1390" s="10" customFormat="1" ht="17.25" customHeight="1" spans="1:2">
      <c r="A1390" s="18"/>
      <c r="B1390" s="32"/>
    </row>
    <row r="1391" s="10" customFormat="1" ht="17.25" customHeight="1" spans="1:2">
      <c r="A1391" s="18"/>
      <c r="B1391" s="32"/>
    </row>
    <row r="1392" s="10" customFormat="1" ht="17.25" customHeight="1" spans="1:2">
      <c r="A1392" s="18"/>
      <c r="B1392" s="32"/>
    </row>
    <row r="1393" s="10" customFormat="1" ht="17.25" customHeight="1" spans="1:2">
      <c r="A1393" s="18"/>
      <c r="B1393" s="32"/>
    </row>
    <row r="1394" s="10" customFormat="1" ht="17.25" customHeight="1" spans="1:2">
      <c r="A1394" s="18"/>
      <c r="B1394" s="32"/>
    </row>
    <row r="1395" s="10" customFormat="1" ht="17.25" customHeight="1" spans="1:2">
      <c r="A1395" s="18"/>
      <c r="B1395" s="32"/>
    </row>
    <row r="1396" s="10" customFormat="1" ht="17.25" customHeight="1" spans="1:2">
      <c r="A1396" s="18"/>
      <c r="B1396" s="32"/>
    </row>
    <row r="1397" s="10" customFormat="1" ht="17.25" customHeight="1" spans="1:2">
      <c r="A1397" s="18"/>
      <c r="B1397" s="32"/>
    </row>
    <row r="1398" s="10" customFormat="1" ht="17.25" customHeight="1" spans="1:2">
      <c r="A1398" s="18"/>
      <c r="B1398" s="32"/>
    </row>
    <row r="1399" s="10" customFormat="1" ht="17.25" customHeight="1" spans="1:2">
      <c r="A1399" s="18"/>
      <c r="B1399" s="32"/>
    </row>
    <row r="1400" s="10" customFormat="1" ht="17.25" customHeight="1" spans="1:2">
      <c r="A1400" s="18"/>
      <c r="B1400" s="32"/>
    </row>
    <row r="1401" s="10" customFormat="1" ht="17.25" customHeight="1" spans="1:2">
      <c r="A1401" s="18"/>
      <c r="B1401" s="32"/>
    </row>
    <row r="1402" s="10" customFormat="1" ht="17.25" customHeight="1" spans="1:2">
      <c r="A1402" s="18"/>
      <c r="B1402" s="32"/>
    </row>
    <row r="1403" s="10" customFormat="1" ht="17.25" customHeight="1" spans="1:2">
      <c r="A1403" s="18"/>
      <c r="B1403" s="32"/>
    </row>
    <row r="1404" s="10" customFormat="1" ht="17.25" customHeight="1" spans="1:2">
      <c r="A1404" s="18"/>
      <c r="B1404" s="32"/>
    </row>
    <row r="1405" s="10" customFormat="1" ht="17.1" customHeight="1" spans="1:2">
      <c r="A1405" s="18"/>
      <c r="B1405" s="32"/>
    </row>
    <row r="1406" s="10" customFormat="1" ht="17.1" customHeight="1" spans="1:2">
      <c r="A1406" s="18"/>
      <c r="B1406" s="32"/>
    </row>
    <row r="1407" s="10" customFormat="1" ht="17.1" customHeight="1" spans="1:2">
      <c r="A1407" s="18"/>
      <c r="B1407" s="32"/>
    </row>
    <row r="1408" s="10" customFormat="1" ht="17.1" customHeight="1" spans="1:2">
      <c r="A1408" s="18"/>
      <c r="B1408" s="32"/>
    </row>
    <row r="1409" s="10" customFormat="1" ht="17.1" customHeight="1" spans="1:2">
      <c r="A1409" s="18"/>
      <c r="B1409" s="32"/>
    </row>
    <row r="1410" s="10" customFormat="1" ht="17.1" customHeight="1" spans="1:2">
      <c r="A1410" s="18"/>
      <c r="B1410" s="32"/>
    </row>
    <row r="1411" s="10" customFormat="1" ht="17.1" customHeight="1" spans="1:2">
      <c r="A1411" s="18"/>
      <c r="B1411" s="32"/>
    </row>
    <row r="1412" s="10" customFormat="1" ht="17.1" customHeight="1" spans="1:2">
      <c r="A1412" s="18"/>
      <c r="B1412" s="32"/>
    </row>
    <row r="1413" s="10" customFormat="1" ht="17.1" customHeight="1" spans="1:2">
      <c r="A1413" s="18"/>
      <c r="B1413" s="32"/>
    </row>
    <row r="1414" s="10" customFormat="1" ht="17.1" customHeight="1" spans="1:2">
      <c r="A1414" s="18"/>
      <c r="B1414" s="32"/>
    </row>
    <row r="1415" s="10" customFormat="1" ht="17.1" customHeight="1" spans="1:2">
      <c r="A1415" s="18"/>
      <c r="B1415" s="32"/>
    </row>
    <row r="1416" s="10" customFormat="1" ht="17.1" customHeight="1" spans="1:2">
      <c r="A1416" s="18"/>
      <c r="B1416" s="32"/>
    </row>
    <row r="1417" s="10" customFormat="1" ht="17.1" customHeight="1" spans="1:2">
      <c r="A1417" s="18"/>
      <c r="B1417" s="32"/>
    </row>
    <row r="1418" s="10" customFormat="1" ht="17.1" customHeight="1" spans="1:2">
      <c r="A1418" s="18"/>
      <c r="B1418" s="32"/>
    </row>
    <row r="1419" s="10" customFormat="1" ht="17.1" customHeight="1" spans="1:2">
      <c r="A1419" s="18"/>
      <c r="B1419" s="32"/>
    </row>
    <row r="1420" s="10" customFormat="1" ht="17.1" customHeight="1" spans="1:2">
      <c r="A1420" s="18"/>
      <c r="B1420" s="32"/>
    </row>
    <row r="1421" s="10" customFormat="1" ht="17.1" customHeight="1" spans="1:2">
      <c r="A1421" s="18"/>
      <c r="B1421" s="32"/>
    </row>
    <row r="1422" s="10" customFormat="1" ht="17.1" customHeight="1" spans="1:2">
      <c r="A1422" s="18"/>
      <c r="B1422" s="32"/>
    </row>
    <row r="1423" s="10" customFormat="1" ht="17.1" customHeight="1" spans="1:2">
      <c r="A1423" s="18"/>
      <c r="B1423" s="32"/>
    </row>
    <row r="1424" s="10" customFormat="1" ht="17.1" customHeight="1" spans="1:2">
      <c r="A1424" s="18"/>
      <c r="B1424" s="32"/>
    </row>
    <row r="1425" s="10" customFormat="1" ht="17.1" customHeight="1" spans="1:2">
      <c r="A1425" s="18"/>
      <c r="B1425" s="32"/>
    </row>
    <row r="1426" s="10" customFormat="1" ht="17.1" customHeight="1" spans="1:2">
      <c r="A1426" s="18"/>
      <c r="B1426" s="32"/>
    </row>
    <row r="1427" s="10" customFormat="1" ht="17.1" customHeight="1" spans="1:2">
      <c r="A1427" s="18"/>
      <c r="B1427" s="32"/>
    </row>
    <row r="1428" s="10" customFormat="1" ht="17.1" customHeight="1" spans="1:2">
      <c r="A1428" s="18"/>
      <c r="B1428" s="32"/>
    </row>
    <row r="1429" s="10" customFormat="1" ht="17.1" customHeight="1" spans="1:2">
      <c r="A1429" s="18"/>
      <c r="B1429" s="32"/>
    </row>
    <row r="1430" s="10" customFormat="1" ht="17.1" customHeight="1" spans="1:2">
      <c r="A1430" s="18"/>
      <c r="B1430" s="32"/>
    </row>
    <row r="1431" s="10" customFormat="1" ht="17.1" customHeight="1" spans="1:2">
      <c r="A1431" s="18"/>
      <c r="B1431" s="32"/>
    </row>
    <row r="1432" s="10" customFormat="1" ht="17.1" customHeight="1" spans="1:2">
      <c r="A1432" s="18"/>
      <c r="B1432" s="32"/>
    </row>
    <row r="1433" s="10" customFormat="1" ht="17.1" customHeight="1" spans="1:2">
      <c r="A1433" s="18"/>
      <c r="B1433" s="32"/>
    </row>
    <row r="1434" s="10" customFormat="1" ht="17.1" customHeight="1" spans="1:2">
      <c r="A1434" s="18"/>
      <c r="B1434" s="32"/>
    </row>
    <row r="1435" s="10" customFormat="1" ht="17.1" customHeight="1" spans="1:2">
      <c r="A1435" s="18"/>
      <c r="B1435" s="32"/>
    </row>
    <row r="1436" s="10" customFormat="1" ht="17.1" customHeight="1" spans="1:2">
      <c r="A1436" s="18"/>
      <c r="B1436" s="32"/>
    </row>
    <row r="1437" s="10" customFormat="1" ht="17.1" customHeight="1" spans="1:2">
      <c r="A1437" s="18"/>
      <c r="B1437" s="32"/>
    </row>
    <row r="1438" s="10" customFormat="1" ht="17.1" customHeight="1" spans="1:2">
      <c r="A1438" s="18"/>
      <c r="B1438" s="32"/>
    </row>
    <row r="1439" s="10" customFormat="1" ht="17.1" customHeight="1" spans="1:2">
      <c r="A1439" s="18"/>
      <c r="B1439" s="32"/>
    </row>
    <row r="1440" s="10" customFormat="1" ht="17.1" customHeight="1" spans="1:2">
      <c r="A1440" s="18"/>
      <c r="B1440" s="32"/>
    </row>
    <row r="1441" s="10" customFormat="1" ht="17.1" customHeight="1" spans="1:2">
      <c r="A1441" s="18"/>
      <c r="B1441" s="32"/>
    </row>
    <row r="1442" s="10" customFormat="1" ht="17.1" customHeight="1" spans="1:2">
      <c r="A1442" s="18"/>
      <c r="B1442" s="32"/>
    </row>
    <row r="1443" s="10" customFormat="1" ht="17.1" customHeight="1" spans="1:2">
      <c r="A1443" s="18"/>
      <c r="B1443" s="32"/>
    </row>
    <row r="1444" s="10" customFormat="1" ht="17.1" customHeight="1" spans="1:2">
      <c r="A1444" s="18"/>
      <c r="B1444" s="32"/>
    </row>
    <row r="1445" s="10" customFormat="1" ht="17.1" customHeight="1" spans="1:2">
      <c r="A1445" s="18"/>
      <c r="B1445" s="32"/>
    </row>
    <row r="1446" s="10" customFormat="1" ht="17.1" customHeight="1" spans="1:2">
      <c r="A1446" s="18"/>
      <c r="B1446" s="32"/>
    </row>
    <row r="1447" s="10" customFormat="1" ht="17.1" customHeight="1" spans="1:2">
      <c r="A1447" s="18"/>
      <c r="B1447" s="32"/>
    </row>
    <row r="1448" s="10" customFormat="1" ht="17.1" customHeight="1" spans="1:2">
      <c r="A1448" s="18"/>
      <c r="B1448" s="32"/>
    </row>
    <row r="1449" s="10" customFormat="1" ht="17.1" customHeight="1" spans="1:2">
      <c r="A1449" s="18"/>
      <c r="B1449" s="32"/>
    </row>
    <row r="1450" s="10" customFormat="1" ht="17.1" customHeight="1" spans="1:2">
      <c r="A1450" s="18"/>
      <c r="B1450" s="32"/>
    </row>
    <row r="1451" s="10" customFormat="1" ht="17.1" customHeight="1" spans="1:2">
      <c r="A1451" s="18"/>
      <c r="B1451" s="32"/>
    </row>
    <row r="1452" s="10" customFormat="1" ht="17.1" customHeight="1" spans="1:2">
      <c r="A1452" s="18"/>
      <c r="B1452" s="32"/>
    </row>
    <row r="1453" s="10" customFormat="1" ht="17.1" customHeight="1" spans="1:2">
      <c r="A1453" s="18"/>
      <c r="B1453" s="32"/>
    </row>
    <row r="1454" s="10" customFormat="1" ht="17.1" customHeight="1" spans="1:2">
      <c r="A1454" s="18"/>
      <c r="B1454" s="32"/>
    </row>
    <row r="1455" s="10" customFormat="1" ht="17.1" customHeight="1" spans="1:2">
      <c r="A1455" s="18"/>
      <c r="B1455" s="32"/>
    </row>
    <row r="1456" s="10" customFormat="1" ht="17.1" customHeight="1" spans="1:2">
      <c r="A1456" s="18"/>
      <c r="B1456" s="32"/>
    </row>
    <row r="1457" s="10" customFormat="1" ht="17.1" customHeight="1" spans="1:2">
      <c r="A1457" s="18"/>
      <c r="B1457" s="32"/>
    </row>
    <row r="1458" s="10" customFormat="1" ht="17.1" customHeight="1" spans="1:2">
      <c r="A1458" s="18"/>
      <c r="B1458" s="32"/>
    </row>
    <row r="1459" s="10" customFormat="1" ht="17.1" customHeight="1" spans="1:2">
      <c r="A1459" s="18"/>
      <c r="B1459" s="32"/>
    </row>
    <row r="1460" s="10" customFormat="1" ht="17.1" customHeight="1" spans="1:2">
      <c r="A1460" s="18"/>
      <c r="B1460" s="32"/>
    </row>
    <row r="1461" s="10" customFormat="1" ht="17.1" customHeight="1" spans="1:2">
      <c r="A1461" s="18"/>
      <c r="B1461" s="32"/>
    </row>
    <row r="1462" s="10" customFormat="1" ht="17.1" customHeight="1" spans="1:2">
      <c r="A1462" s="18"/>
      <c r="B1462" s="32"/>
    </row>
    <row r="1463" s="10" customFormat="1" ht="17.1" customHeight="1" spans="1:2">
      <c r="A1463" s="18"/>
      <c r="B1463" s="32"/>
    </row>
    <row r="1464" s="10" customFormat="1" ht="17.1" customHeight="1" spans="1:2">
      <c r="A1464" s="18"/>
      <c r="B1464" s="32"/>
    </row>
    <row r="1465" s="10" customFormat="1" ht="17.1" customHeight="1" spans="1:2">
      <c r="A1465" s="18"/>
      <c r="B1465" s="32"/>
    </row>
    <row r="1466" s="10" customFormat="1" ht="17.1" customHeight="1" spans="1:2">
      <c r="A1466" s="18"/>
      <c r="B1466" s="32"/>
    </row>
    <row r="1467" s="10" customFormat="1" ht="17.1" customHeight="1" spans="1:2">
      <c r="A1467" s="18"/>
      <c r="B1467" s="32"/>
    </row>
    <row r="1468" s="10" customFormat="1" ht="17.1" customHeight="1" spans="1:2">
      <c r="A1468" s="18"/>
      <c r="B1468" s="32"/>
    </row>
    <row r="1469" s="10" customFormat="1" ht="17.1" customHeight="1" spans="1:2">
      <c r="A1469" s="18"/>
      <c r="B1469" s="32"/>
    </row>
    <row r="1470" s="10" customFormat="1" ht="17.1" customHeight="1" spans="1:2">
      <c r="A1470" s="18"/>
      <c r="B1470" s="32"/>
    </row>
    <row r="1471" s="10" customFormat="1" ht="17.1" customHeight="1" spans="1:2">
      <c r="A1471" s="18"/>
      <c r="B1471" s="32"/>
    </row>
    <row r="1472" s="10" customFormat="1" ht="17.1" customHeight="1" spans="1:2">
      <c r="A1472" s="18"/>
      <c r="B1472" s="32"/>
    </row>
    <row r="1473" s="10" customFormat="1" ht="17.1" customHeight="1" spans="1:2">
      <c r="A1473" s="18"/>
      <c r="B1473" s="32"/>
    </row>
    <row r="1474" s="10" customFormat="1" ht="17.1" customHeight="1" spans="1:2">
      <c r="A1474" s="18"/>
      <c r="B1474" s="32"/>
    </row>
    <row r="1475" s="10" customFormat="1" ht="17.1" customHeight="1" spans="1:2">
      <c r="A1475" s="18"/>
      <c r="B1475" s="32"/>
    </row>
    <row r="1476" s="10" customFormat="1" ht="17.1" customHeight="1" spans="1:2">
      <c r="A1476" s="18"/>
      <c r="B1476" s="32"/>
    </row>
    <row r="1477" s="10" customFormat="1" ht="17.1" customHeight="1" spans="1:2">
      <c r="A1477" s="18"/>
      <c r="B1477" s="32"/>
    </row>
    <row r="1478" s="10" customFormat="1" ht="17.1" customHeight="1" spans="1:2">
      <c r="A1478" s="18"/>
      <c r="B1478" s="32"/>
    </row>
    <row r="1479" s="10" customFormat="1" ht="17.1" customHeight="1" spans="1:2">
      <c r="A1479" s="18"/>
      <c r="B1479" s="32"/>
    </row>
    <row r="1480" s="10" customFormat="1" ht="17.1" customHeight="1" spans="1:2">
      <c r="A1480" s="18"/>
      <c r="B1480" s="32"/>
    </row>
    <row r="1481" s="10" customFormat="1" ht="17.1" customHeight="1" spans="1:2">
      <c r="A1481" s="18"/>
      <c r="B1481" s="32"/>
    </row>
    <row r="1482" s="10" customFormat="1" ht="17.1" customHeight="1" spans="1:2">
      <c r="A1482" s="18"/>
      <c r="B1482" s="32"/>
    </row>
    <row r="1483" s="10" customFormat="1" ht="17.1" customHeight="1" spans="1:2">
      <c r="A1483" s="18"/>
      <c r="B1483" s="32"/>
    </row>
    <row r="1484" s="10" customFormat="1" ht="17.1" customHeight="1" spans="1:2">
      <c r="A1484" s="18"/>
      <c r="B1484" s="32"/>
    </row>
    <row r="1485" s="10" customFormat="1" ht="17.1" customHeight="1" spans="1:2">
      <c r="A1485" s="18"/>
      <c r="B1485" s="32"/>
    </row>
    <row r="1486" s="10" customFormat="1" ht="17.1" customHeight="1" spans="1:2">
      <c r="A1486" s="18"/>
      <c r="B1486" s="32"/>
    </row>
    <row r="1487" s="10" customFormat="1" ht="17.1" customHeight="1" spans="1:2">
      <c r="A1487" s="18"/>
      <c r="B1487" s="32"/>
    </row>
    <row r="1488" s="10" customFormat="1" ht="17.1" customHeight="1" spans="1:2">
      <c r="A1488" s="18"/>
      <c r="B1488" s="32"/>
    </row>
    <row r="1489" s="10" customFormat="1" ht="17.1" customHeight="1" spans="1:2">
      <c r="A1489" s="18"/>
      <c r="B1489" s="32"/>
    </row>
    <row r="1490" s="10" customFormat="1" ht="17.1" customHeight="1" spans="1:2">
      <c r="A1490" s="18"/>
      <c r="B1490" s="32"/>
    </row>
    <row r="1491" s="10" customFormat="1" ht="17.25" customHeight="1" spans="1:2">
      <c r="A1491" s="18"/>
      <c r="B1491" s="32"/>
    </row>
    <row r="1492" s="10" customFormat="1" ht="17.1" customHeight="1" spans="1:2">
      <c r="A1492" s="16" t="s">
        <v>634</v>
      </c>
      <c r="B1492" s="19">
        <v>183691</v>
      </c>
    </row>
    <row r="1493" s="10" customFormat="1" ht="17.1" customHeight="1"/>
  </sheetData>
  <mergeCells count="3">
    <mergeCell ref="A1:B1"/>
    <mergeCell ref="A2:B2"/>
    <mergeCell ref="A3:B3"/>
  </mergeCells>
  <printOptions horizontalCentered="1" verticalCentered="1" gridLines="1"/>
  <pageMargins left="3" right="2" top="1" bottom="1" header="0" footer="0"/>
  <pageSetup paperSize="1" scale="64" orientation="landscape" blackAndWhite="1"/>
  <headerFooter alignWithMargins="0">
    <oddHeader>&amp;C@$</oddHeader>
    <oddFooter>&amp;C@&amp;- &amp;P&amp;-$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workbookViewId="0">
      <selection activeCell="A1" sqref="A1:H1"/>
    </sheetView>
  </sheetViews>
  <sheetFormatPr defaultColWidth="8.8" defaultRowHeight="14.25" outlineLevelCol="7"/>
  <cols>
    <col min="1" max="1" width="5.875"/>
    <col min="2" max="2" width="27.75"/>
    <col min="3" max="3" width="16.125"/>
    <col min="4" max="5" width="8.5"/>
    <col min="6" max="6" width="13.125" customWidth="1"/>
    <col min="7" max="8" width="8.5"/>
  </cols>
  <sheetData>
    <row r="1" ht="22.5" spans="1:8">
      <c r="A1" s="11" t="s">
        <v>12</v>
      </c>
      <c r="B1" s="11"/>
      <c r="C1" s="11"/>
      <c r="D1" s="11"/>
      <c r="E1" s="11"/>
      <c r="F1" s="11"/>
      <c r="G1" s="11"/>
      <c r="H1" s="11"/>
    </row>
    <row r="2" spans="1:8">
      <c r="A2" s="12" t="s">
        <v>11</v>
      </c>
      <c r="B2" s="12"/>
      <c r="C2" s="12"/>
      <c r="D2" s="12"/>
      <c r="E2" s="12"/>
      <c r="F2" s="12"/>
      <c r="G2" s="12"/>
      <c r="H2" s="12"/>
    </row>
    <row r="3" spans="1:8">
      <c r="A3" s="13" t="s">
        <v>1712</v>
      </c>
      <c r="B3" s="12"/>
      <c r="C3" s="12"/>
      <c r="D3" s="12"/>
      <c r="E3" s="12"/>
      <c r="F3" s="12"/>
      <c r="G3" s="12"/>
      <c r="H3" s="12"/>
    </row>
    <row r="4" spans="1:8">
      <c r="A4" s="51" t="s">
        <v>1713</v>
      </c>
      <c r="B4" s="52" t="s">
        <v>1714</v>
      </c>
      <c r="C4" s="52" t="s">
        <v>1715</v>
      </c>
      <c r="D4" s="53"/>
      <c r="E4" s="54"/>
      <c r="F4" s="52" t="s">
        <v>1716</v>
      </c>
      <c r="G4" s="55"/>
      <c r="H4" s="56"/>
    </row>
    <row r="5" ht="36" spans="1:8">
      <c r="A5" s="57"/>
      <c r="B5" s="57"/>
      <c r="C5" s="57"/>
      <c r="D5" s="58" t="s">
        <v>1717</v>
      </c>
      <c r="E5" s="59" t="s">
        <v>1718</v>
      </c>
      <c r="F5" s="57"/>
      <c r="G5" s="58" t="s">
        <v>1717</v>
      </c>
      <c r="H5" s="60" t="s">
        <v>1718</v>
      </c>
    </row>
    <row r="6" spans="1:8">
      <c r="A6" s="18" t="s">
        <v>1719</v>
      </c>
      <c r="B6" s="18" t="s">
        <v>1720</v>
      </c>
      <c r="C6" s="19">
        <f t="shared" ref="C6:H6" si="0">SUM(C7:C15)</f>
        <v>49446</v>
      </c>
      <c r="D6" s="19">
        <f t="shared" si="0"/>
        <v>49446</v>
      </c>
      <c r="E6" s="19">
        <f t="shared" si="0"/>
        <v>0</v>
      </c>
      <c r="F6" s="19">
        <f t="shared" si="0"/>
        <v>49293</v>
      </c>
      <c r="G6" s="19">
        <f t="shared" si="0"/>
        <v>49293</v>
      </c>
      <c r="H6" s="19">
        <f t="shared" si="0"/>
        <v>0</v>
      </c>
    </row>
    <row r="7" spans="1:8">
      <c r="A7" s="18" t="s">
        <v>1721</v>
      </c>
      <c r="B7" s="18" t="s">
        <v>1722</v>
      </c>
      <c r="C7" s="19">
        <f t="shared" ref="C7:C15" si="1">SUM(D7,E7)</f>
        <v>20548</v>
      </c>
      <c r="D7" s="30">
        <v>20548</v>
      </c>
      <c r="E7" s="30">
        <v>0</v>
      </c>
      <c r="F7" s="19">
        <f t="shared" ref="F7:F15" si="2">SUM(G7,H7)</f>
        <v>20398</v>
      </c>
      <c r="G7" s="30">
        <v>20398</v>
      </c>
      <c r="H7" s="30">
        <v>0</v>
      </c>
    </row>
    <row r="8" spans="1:8">
      <c r="A8" s="18" t="s">
        <v>1723</v>
      </c>
      <c r="B8" s="18" t="s">
        <v>1724</v>
      </c>
      <c r="C8" s="19">
        <f t="shared" si="1"/>
        <v>9163</v>
      </c>
      <c r="D8" s="30">
        <v>9163</v>
      </c>
      <c r="E8" s="30">
        <v>0</v>
      </c>
      <c r="F8" s="19">
        <f t="shared" si="2"/>
        <v>9163</v>
      </c>
      <c r="G8" s="30">
        <v>9163</v>
      </c>
      <c r="H8" s="30">
        <v>0</v>
      </c>
    </row>
    <row r="9" spans="1:8">
      <c r="A9" s="18" t="s">
        <v>1725</v>
      </c>
      <c r="B9" s="18" t="s">
        <v>1726</v>
      </c>
      <c r="C9" s="19">
        <f t="shared" si="1"/>
        <v>2021</v>
      </c>
      <c r="D9" s="30">
        <v>2021</v>
      </c>
      <c r="E9" s="30">
        <v>0</v>
      </c>
      <c r="F9" s="19">
        <f t="shared" si="2"/>
        <v>2021</v>
      </c>
      <c r="G9" s="30">
        <v>2021</v>
      </c>
      <c r="H9" s="30">
        <v>0</v>
      </c>
    </row>
    <row r="10" spans="1:8">
      <c r="A10" s="18" t="s">
        <v>1727</v>
      </c>
      <c r="B10" s="18" t="s">
        <v>1728</v>
      </c>
      <c r="C10" s="19">
        <f t="shared" si="1"/>
        <v>2609</v>
      </c>
      <c r="D10" s="30">
        <v>2609</v>
      </c>
      <c r="E10" s="30">
        <v>0</v>
      </c>
      <c r="F10" s="19">
        <f t="shared" si="2"/>
        <v>2607</v>
      </c>
      <c r="G10" s="30">
        <v>2607</v>
      </c>
      <c r="H10" s="30">
        <v>0</v>
      </c>
    </row>
    <row r="11" spans="1:8">
      <c r="A11" s="18" t="s">
        <v>1729</v>
      </c>
      <c r="B11" s="18" t="s">
        <v>1730</v>
      </c>
      <c r="C11" s="19">
        <f t="shared" si="1"/>
        <v>47</v>
      </c>
      <c r="D11" s="30">
        <v>47</v>
      </c>
      <c r="E11" s="30">
        <v>0</v>
      </c>
      <c r="F11" s="19">
        <f t="shared" si="2"/>
        <v>47</v>
      </c>
      <c r="G11" s="30">
        <v>47</v>
      </c>
      <c r="H11" s="30">
        <v>0</v>
      </c>
    </row>
    <row r="12" spans="1:8">
      <c r="A12" s="18" t="s">
        <v>1731</v>
      </c>
      <c r="B12" s="18" t="s">
        <v>1732</v>
      </c>
      <c r="C12" s="19">
        <f t="shared" si="1"/>
        <v>8107</v>
      </c>
      <c r="D12" s="30">
        <v>8107</v>
      </c>
      <c r="E12" s="30">
        <v>0</v>
      </c>
      <c r="F12" s="19">
        <f t="shared" si="2"/>
        <v>8106</v>
      </c>
      <c r="G12" s="30">
        <v>8106</v>
      </c>
      <c r="H12" s="30">
        <v>0</v>
      </c>
    </row>
    <row r="13" spans="1:8">
      <c r="A13" s="18">
        <v>30108</v>
      </c>
      <c r="B13" s="18" t="s">
        <v>1733</v>
      </c>
      <c r="C13" s="19">
        <f t="shared" si="1"/>
        <v>5254</v>
      </c>
      <c r="D13" s="30">
        <v>5254</v>
      </c>
      <c r="E13" s="30">
        <v>0</v>
      </c>
      <c r="F13" s="19">
        <f t="shared" si="2"/>
        <v>5252</v>
      </c>
      <c r="G13" s="30">
        <v>5252</v>
      </c>
      <c r="H13" s="30">
        <v>0</v>
      </c>
    </row>
    <row r="14" spans="1:8">
      <c r="A14" s="18">
        <v>30109</v>
      </c>
      <c r="B14" s="18" t="s">
        <v>1734</v>
      </c>
      <c r="C14" s="61">
        <f t="shared" si="1"/>
        <v>239</v>
      </c>
      <c r="D14" s="30">
        <v>239</v>
      </c>
      <c r="E14" s="30">
        <v>0</v>
      </c>
      <c r="F14" s="19">
        <f t="shared" si="2"/>
        <v>239</v>
      </c>
      <c r="G14" s="30">
        <v>239</v>
      </c>
      <c r="H14" s="30">
        <v>0</v>
      </c>
    </row>
    <row r="15" spans="1:8">
      <c r="A15" s="18">
        <v>30199</v>
      </c>
      <c r="B15" s="62" t="s">
        <v>1735</v>
      </c>
      <c r="C15" s="19">
        <f t="shared" si="1"/>
        <v>1458</v>
      </c>
      <c r="D15" s="63">
        <v>1458</v>
      </c>
      <c r="E15" s="30">
        <v>0</v>
      </c>
      <c r="F15" s="19">
        <f t="shared" si="2"/>
        <v>1460</v>
      </c>
      <c r="G15" s="30">
        <v>1460</v>
      </c>
      <c r="H15" s="30">
        <v>0</v>
      </c>
    </row>
    <row r="16" spans="1:8">
      <c r="A16" s="18" t="s">
        <v>1736</v>
      </c>
      <c r="B16" s="18" t="s">
        <v>1737</v>
      </c>
      <c r="C16" s="64">
        <f t="shared" ref="C16:H16" si="3">SUM(C17:C43)</f>
        <v>31672</v>
      </c>
      <c r="D16" s="19">
        <f t="shared" si="3"/>
        <v>31672</v>
      </c>
      <c r="E16" s="19">
        <f t="shared" si="3"/>
        <v>0</v>
      </c>
      <c r="F16" s="19">
        <f t="shared" si="3"/>
        <v>14064</v>
      </c>
      <c r="G16" s="19">
        <f t="shared" si="3"/>
        <v>14064</v>
      </c>
      <c r="H16" s="19">
        <f t="shared" si="3"/>
        <v>0</v>
      </c>
    </row>
    <row r="17" spans="1:8">
      <c r="A17" s="18" t="s">
        <v>1738</v>
      </c>
      <c r="B17" s="18" t="s">
        <v>1739</v>
      </c>
      <c r="C17" s="19">
        <f t="shared" ref="C17:C43" si="4">SUM(D17,E17)</f>
        <v>3174</v>
      </c>
      <c r="D17" s="30">
        <v>3174</v>
      </c>
      <c r="E17" s="30">
        <v>0</v>
      </c>
      <c r="F17" s="19">
        <f t="shared" ref="F17:F43" si="5">SUM(G17,H17)</f>
        <v>2417</v>
      </c>
      <c r="G17" s="30">
        <v>2417</v>
      </c>
      <c r="H17" s="30">
        <v>0</v>
      </c>
    </row>
    <row r="18" spans="1:8">
      <c r="A18" s="18" t="s">
        <v>1740</v>
      </c>
      <c r="B18" s="18" t="s">
        <v>1741</v>
      </c>
      <c r="C18" s="19">
        <f t="shared" si="4"/>
        <v>1366</v>
      </c>
      <c r="D18" s="30">
        <v>1366</v>
      </c>
      <c r="E18" s="30">
        <v>0</v>
      </c>
      <c r="F18" s="19">
        <f t="shared" si="5"/>
        <v>904</v>
      </c>
      <c r="G18" s="30">
        <v>904</v>
      </c>
      <c r="H18" s="30">
        <v>0</v>
      </c>
    </row>
    <row r="19" spans="1:8">
      <c r="A19" s="18" t="s">
        <v>1742</v>
      </c>
      <c r="B19" s="18" t="s">
        <v>1743</v>
      </c>
      <c r="C19" s="19">
        <f t="shared" si="4"/>
        <v>131</v>
      </c>
      <c r="D19" s="30">
        <v>131</v>
      </c>
      <c r="E19" s="30">
        <v>0</v>
      </c>
      <c r="F19" s="19">
        <f t="shared" si="5"/>
        <v>26</v>
      </c>
      <c r="G19" s="30">
        <v>26</v>
      </c>
      <c r="H19" s="30">
        <v>0</v>
      </c>
    </row>
    <row r="20" spans="1:8">
      <c r="A20" s="18" t="s">
        <v>1744</v>
      </c>
      <c r="B20" s="18" t="s">
        <v>1745</v>
      </c>
      <c r="C20" s="19">
        <f t="shared" si="4"/>
        <v>2495</v>
      </c>
      <c r="D20" s="30">
        <v>2495</v>
      </c>
      <c r="E20" s="30">
        <v>0</v>
      </c>
      <c r="F20" s="19">
        <f t="shared" si="5"/>
        <v>687</v>
      </c>
      <c r="G20" s="30">
        <v>687</v>
      </c>
      <c r="H20" s="30">
        <v>0</v>
      </c>
    </row>
    <row r="21" spans="1:8">
      <c r="A21" s="18" t="s">
        <v>1746</v>
      </c>
      <c r="B21" s="18" t="s">
        <v>1747</v>
      </c>
      <c r="C21" s="19">
        <f t="shared" si="4"/>
        <v>194</v>
      </c>
      <c r="D21" s="30">
        <v>194</v>
      </c>
      <c r="E21" s="30">
        <v>0</v>
      </c>
      <c r="F21" s="19">
        <f t="shared" si="5"/>
        <v>180</v>
      </c>
      <c r="G21" s="30">
        <v>180</v>
      </c>
      <c r="H21" s="30">
        <v>0</v>
      </c>
    </row>
    <row r="22" spans="1:8">
      <c r="A22" s="18" t="s">
        <v>1748</v>
      </c>
      <c r="B22" s="18" t="s">
        <v>1749</v>
      </c>
      <c r="C22" s="19">
        <f t="shared" si="4"/>
        <v>616</v>
      </c>
      <c r="D22" s="30">
        <v>616</v>
      </c>
      <c r="E22" s="30">
        <v>0</v>
      </c>
      <c r="F22" s="19">
        <f t="shared" si="5"/>
        <v>576</v>
      </c>
      <c r="G22" s="30">
        <v>576</v>
      </c>
      <c r="H22" s="30">
        <v>0</v>
      </c>
    </row>
    <row r="23" spans="1:8">
      <c r="A23" s="18" t="s">
        <v>1750</v>
      </c>
      <c r="B23" s="18" t="s">
        <v>1751</v>
      </c>
      <c r="C23" s="19">
        <f t="shared" si="4"/>
        <v>363</v>
      </c>
      <c r="D23" s="30">
        <v>363</v>
      </c>
      <c r="E23" s="30">
        <v>0</v>
      </c>
      <c r="F23" s="19">
        <f t="shared" si="5"/>
        <v>262</v>
      </c>
      <c r="G23" s="30">
        <v>262</v>
      </c>
      <c r="H23" s="30">
        <v>0</v>
      </c>
    </row>
    <row r="24" spans="1:8">
      <c r="A24" s="18" t="s">
        <v>1752</v>
      </c>
      <c r="B24" s="18" t="s">
        <v>1753</v>
      </c>
      <c r="C24" s="19">
        <f t="shared" si="4"/>
        <v>915</v>
      </c>
      <c r="D24" s="30">
        <v>915</v>
      </c>
      <c r="E24" s="30">
        <v>0</v>
      </c>
      <c r="F24" s="19">
        <f t="shared" si="5"/>
        <v>793</v>
      </c>
      <c r="G24" s="30">
        <v>793</v>
      </c>
      <c r="H24" s="30">
        <v>0</v>
      </c>
    </row>
    <row r="25" spans="1:8">
      <c r="A25" s="18" t="s">
        <v>1754</v>
      </c>
      <c r="B25" s="18" t="s">
        <v>1755</v>
      </c>
      <c r="C25" s="19">
        <f t="shared" si="4"/>
        <v>120</v>
      </c>
      <c r="D25" s="30">
        <v>120</v>
      </c>
      <c r="E25" s="30">
        <v>0</v>
      </c>
      <c r="F25" s="19">
        <f t="shared" si="5"/>
        <v>50</v>
      </c>
      <c r="G25" s="30">
        <v>50</v>
      </c>
      <c r="H25" s="30">
        <v>0</v>
      </c>
    </row>
    <row r="26" spans="1:8">
      <c r="A26" s="18" t="s">
        <v>1756</v>
      </c>
      <c r="B26" s="18" t="s">
        <v>1757</v>
      </c>
      <c r="C26" s="19">
        <f t="shared" si="4"/>
        <v>832</v>
      </c>
      <c r="D26" s="30">
        <v>832</v>
      </c>
      <c r="E26" s="30">
        <v>0</v>
      </c>
      <c r="F26" s="19">
        <f t="shared" si="5"/>
        <v>544</v>
      </c>
      <c r="G26" s="30">
        <v>544</v>
      </c>
      <c r="H26" s="30">
        <v>0</v>
      </c>
    </row>
    <row r="27" spans="1:8">
      <c r="A27" s="18" t="s">
        <v>1758</v>
      </c>
      <c r="B27" s="18" t="s">
        <v>1759</v>
      </c>
      <c r="C27" s="19">
        <f t="shared" si="4"/>
        <v>1</v>
      </c>
      <c r="D27" s="30">
        <v>1</v>
      </c>
      <c r="E27" s="30">
        <v>0</v>
      </c>
      <c r="F27" s="19">
        <f t="shared" si="5"/>
        <v>1</v>
      </c>
      <c r="G27" s="30">
        <v>1</v>
      </c>
      <c r="H27" s="30">
        <v>0</v>
      </c>
    </row>
    <row r="28" spans="1:8">
      <c r="A28" s="18" t="s">
        <v>1760</v>
      </c>
      <c r="B28" s="18" t="s">
        <v>1761</v>
      </c>
      <c r="C28" s="19">
        <f t="shared" si="4"/>
        <v>6535</v>
      </c>
      <c r="D28" s="30">
        <v>6535</v>
      </c>
      <c r="E28" s="30">
        <v>0</v>
      </c>
      <c r="F28" s="19">
        <f t="shared" si="5"/>
        <v>2179</v>
      </c>
      <c r="G28" s="30">
        <v>2179</v>
      </c>
      <c r="H28" s="30">
        <v>0</v>
      </c>
    </row>
    <row r="29" spans="1:8">
      <c r="A29" s="18" t="s">
        <v>1762</v>
      </c>
      <c r="B29" s="18" t="s">
        <v>1763</v>
      </c>
      <c r="C29" s="19">
        <f t="shared" si="4"/>
        <v>454</v>
      </c>
      <c r="D29" s="30">
        <v>454</v>
      </c>
      <c r="E29" s="30">
        <v>0</v>
      </c>
      <c r="F29" s="19">
        <f t="shared" si="5"/>
        <v>88</v>
      </c>
      <c r="G29" s="30">
        <v>88</v>
      </c>
      <c r="H29" s="30">
        <v>0</v>
      </c>
    </row>
    <row r="30" spans="1:8">
      <c r="A30" s="18" t="s">
        <v>1764</v>
      </c>
      <c r="B30" s="18" t="s">
        <v>1765</v>
      </c>
      <c r="C30" s="19">
        <f t="shared" si="4"/>
        <v>939</v>
      </c>
      <c r="D30" s="30">
        <v>939</v>
      </c>
      <c r="E30" s="30">
        <v>0</v>
      </c>
      <c r="F30" s="19">
        <f t="shared" si="5"/>
        <v>91</v>
      </c>
      <c r="G30" s="30">
        <v>91</v>
      </c>
      <c r="H30" s="30">
        <v>0</v>
      </c>
    </row>
    <row r="31" spans="1:8">
      <c r="A31" s="18" t="s">
        <v>1766</v>
      </c>
      <c r="B31" s="18" t="s">
        <v>1767</v>
      </c>
      <c r="C31" s="19">
        <f t="shared" si="4"/>
        <v>478</v>
      </c>
      <c r="D31" s="30">
        <v>478</v>
      </c>
      <c r="E31" s="30">
        <v>0</v>
      </c>
      <c r="F31" s="19">
        <f t="shared" si="5"/>
        <v>275</v>
      </c>
      <c r="G31" s="30">
        <v>275</v>
      </c>
      <c r="H31" s="30">
        <v>0</v>
      </c>
    </row>
    <row r="32" spans="1:8">
      <c r="A32" s="18" t="s">
        <v>1768</v>
      </c>
      <c r="B32" s="18" t="s">
        <v>1769</v>
      </c>
      <c r="C32" s="19">
        <f t="shared" si="4"/>
        <v>68</v>
      </c>
      <c r="D32" s="30">
        <v>68</v>
      </c>
      <c r="E32" s="30">
        <v>0</v>
      </c>
      <c r="F32" s="19">
        <f t="shared" si="5"/>
        <v>63</v>
      </c>
      <c r="G32" s="30">
        <v>63</v>
      </c>
      <c r="H32" s="30">
        <v>0</v>
      </c>
    </row>
    <row r="33" spans="1:8">
      <c r="A33" s="18" t="s">
        <v>1770</v>
      </c>
      <c r="B33" s="18" t="s">
        <v>1771</v>
      </c>
      <c r="C33" s="19">
        <f t="shared" si="4"/>
        <v>5401</v>
      </c>
      <c r="D33" s="30">
        <v>5401</v>
      </c>
      <c r="E33" s="30">
        <v>0</v>
      </c>
      <c r="F33" s="19">
        <f t="shared" si="5"/>
        <v>1860</v>
      </c>
      <c r="G33" s="30">
        <v>1860</v>
      </c>
      <c r="H33" s="30">
        <v>0</v>
      </c>
    </row>
    <row r="34" spans="1:8">
      <c r="A34" s="18" t="s">
        <v>1772</v>
      </c>
      <c r="B34" s="18" t="s">
        <v>1773</v>
      </c>
      <c r="C34" s="19">
        <f t="shared" si="4"/>
        <v>91</v>
      </c>
      <c r="D34" s="30">
        <v>91</v>
      </c>
      <c r="E34" s="30">
        <v>0</v>
      </c>
      <c r="F34" s="19">
        <f t="shared" si="5"/>
        <v>30</v>
      </c>
      <c r="G34" s="30">
        <v>30</v>
      </c>
      <c r="H34" s="30">
        <v>0</v>
      </c>
    </row>
    <row r="35" spans="1:8">
      <c r="A35" s="18" t="s">
        <v>1774</v>
      </c>
      <c r="B35" s="18" t="s">
        <v>1775</v>
      </c>
      <c r="C35" s="19">
        <f t="shared" si="4"/>
        <v>155</v>
      </c>
      <c r="D35" s="30">
        <v>155</v>
      </c>
      <c r="E35" s="30">
        <v>0</v>
      </c>
      <c r="F35" s="19">
        <f t="shared" si="5"/>
        <v>77</v>
      </c>
      <c r="G35" s="30">
        <v>77</v>
      </c>
      <c r="H35" s="30">
        <v>0</v>
      </c>
    </row>
    <row r="36" spans="1:8">
      <c r="A36" s="18" t="s">
        <v>1776</v>
      </c>
      <c r="B36" s="18" t="s">
        <v>1777</v>
      </c>
      <c r="C36" s="19">
        <f t="shared" si="4"/>
        <v>2267</v>
      </c>
      <c r="D36" s="30">
        <v>2267</v>
      </c>
      <c r="E36" s="30">
        <v>0</v>
      </c>
      <c r="F36" s="19">
        <f t="shared" si="5"/>
        <v>932</v>
      </c>
      <c r="G36" s="30">
        <v>932</v>
      </c>
      <c r="H36" s="30">
        <v>0</v>
      </c>
    </row>
    <row r="37" spans="1:8">
      <c r="A37" s="18" t="s">
        <v>1778</v>
      </c>
      <c r="B37" s="18" t="s">
        <v>1779</v>
      </c>
      <c r="C37" s="19">
        <f t="shared" si="4"/>
        <v>2454</v>
      </c>
      <c r="D37" s="30">
        <v>2454</v>
      </c>
      <c r="E37" s="30">
        <v>0</v>
      </c>
      <c r="F37" s="19">
        <f t="shared" si="5"/>
        <v>90</v>
      </c>
      <c r="G37" s="30">
        <v>90</v>
      </c>
      <c r="H37" s="30">
        <v>0</v>
      </c>
    </row>
    <row r="38" spans="1:8">
      <c r="A38" s="18" t="s">
        <v>1780</v>
      </c>
      <c r="B38" s="18" t="s">
        <v>1781</v>
      </c>
      <c r="C38" s="19">
        <f t="shared" si="4"/>
        <v>292</v>
      </c>
      <c r="D38" s="30">
        <v>292</v>
      </c>
      <c r="E38" s="30">
        <v>0</v>
      </c>
      <c r="F38" s="19">
        <f t="shared" si="5"/>
        <v>292</v>
      </c>
      <c r="G38" s="30">
        <v>292</v>
      </c>
      <c r="H38" s="30">
        <v>0</v>
      </c>
    </row>
    <row r="39" spans="1:8">
      <c r="A39" s="18" t="s">
        <v>1782</v>
      </c>
      <c r="B39" s="18" t="s">
        <v>1783</v>
      </c>
      <c r="C39" s="19">
        <f t="shared" si="4"/>
        <v>23</v>
      </c>
      <c r="D39" s="30">
        <v>23</v>
      </c>
      <c r="E39" s="30">
        <v>0</v>
      </c>
      <c r="F39" s="19">
        <f t="shared" si="5"/>
        <v>23</v>
      </c>
      <c r="G39" s="30">
        <v>23</v>
      </c>
      <c r="H39" s="30">
        <v>0</v>
      </c>
    </row>
    <row r="40" spans="1:8">
      <c r="A40" s="18" t="s">
        <v>1784</v>
      </c>
      <c r="B40" s="18" t="s">
        <v>1785</v>
      </c>
      <c r="C40" s="19">
        <f t="shared" si="4"/>
        <v>299</v>
      </c>
      <c r="D40" s="30">
        <v>299</v>
      </c>
      <c r="E40" s="30">
        <v>0</v>
      </c>
      <c r="F40" s="19">
        <f t="shared" si="5"/>
        <v>138</v>
      </c>
      <c r="G40" s="30">
        <v>138</v>
      </c>
      <c r="H40" s="30">
        <v>0</v>
      </c>
    </row>
    <row r="41" spans="1:8">
      <c r="A41" s="18" t="s">
        <v>1786</v>
      </c>
      <c r="B41" s="18" t="s">
        <v>1787</v>
      </c>
      <c r="C41" s="19">
        <f t="shared" si="4"/>
        <v>977</v>
      </c>
      <c r="D41" s="30">
        <v>977</v>
      </c>
      <c r="E41" s="30">
        <v>0</v>
      </c>
      <c r="F41" s="19">
        <f t="shared" si="5"/>
        <v>806</v>
      </c>
      <c r="G41" s="30">
        <v>806</v>
      </c>
      <c r="H41" s="30">
        <v>0</v>
      </c>
    </row>
    <row r="42" spans="1:8">
      <c r="A42" s="18" t="s">
        <v>1788</v>
      </c>
      <c r="B42" s="18" t="s">
        <v>1789</v>
      </c>
      <c r="C42" s="19">
        <f t="shared" si="4"/>
        <v>0</v>
      </c>
      <c r="D42" s="30">
        <v>0</v>
      </c>
      <c r="E42" s="30">
        <v>0</v>
      </c>
      <c r="F42" s="19">
        <f t="shared" si="5"/>
        <v>0</v>
      </c>
      <c r="G42" s="30">
        <v>0</v>
      </c>
      <c r="H42" s="30">
        <v>0</v>
      </c>
    </row>
    <row r="43" spans="1:8">
      <c r="A43" s="18" t="s">
        <v>1790</v>
      </c>
      <c r="B43" s="18" t="s">
        <v>1791</v>
      </c>
      <c r="C43" s="19">
        <f t="shared" si="4"/>
        <v>1032</v>
      </c>
      <c r="D43" s="30">
        <v>1032</v>
      </c>
      <c r="E43" s="30">
        <v>0</v>
      </c>
      <c r="F43" s="19">
        <f t="shared" si="5"/>
        <v>680</v>
      </c>
      <c r="G43" s="30">
        <v>680</v>
      </c>
      <c r="H43" s="30">
        <v>0</v>
      </c>
    </row>
    <row r="44" spans="1:8">
      <c r="A44" s="18" t="s">
        <v>1792</v>
      </c>
      <c r="B44" s="18" t="s">
        <v>1793</v>
      </c>
      <c r="C44" s="19">
        <f t="shared" ref="C44:H44" si="6">SUM(C45:C60)</f>
        <v>52504</v>
      </c>
      <c r="D44" s="19">
        <f t="shared" si="6"/>
        <v>52504</v>
      </c>
      <c r="E44" s="19">
        <f t="shared" si="6"/>
        <v>0</v>
      </c>
      <c r="F44" s="19">
        <f t="shared" si="6"/>
        <v>11985</v>
      </c>
      <c r="G44" s="19">
        <f t="shared" si="6"/>
        <v>11985</v>
      </c>
      <c r="H44" s="19">
        <f t="shared" si="6"/>
        <v>0</v>
      </c>
    </row>
    <row r="45" spans="1:8">
      <c r="A45" s="18" t="s">
        <v>1794</v>
      </c>
      <c r="B45" s="18" t="s">
        <v>1795</v>
      </c>
      <c r="C45" s="19">
        <f t="shared" ref="C45:C60" si="7">SUM(D45,E45)</f>
        <v>152</v>
      </c>
      <c r="D45" s="30">
        <v>152</v>
      </c>
      <c r="E45" s="30">
        <v>0</v>
      </c>
      <c r="F45" s="19">
        <f t="shared" ref="F45:F60" si="8">SUM(G45,H45)</f>
        <v>146</v>
      </c>
      <c r="G45" s="30">
        <v>146</v>
      </c>
      <c r="H45" s="30">
        <v>0</v>
      </c>
    </row>
    <row r="46" spans="1:8">
      <c r="A46" s="18" t="s">
        <v>1796</v>
      </c>
      <c r="B46" s="18" t="s">
        <v>1797</v>
      </c>
      <c r="C46" s="19">
        <f t="shared" si="7"/>
        <v>106</v>
      </c>
      <c r="D46" s="30">
        <v>106</v>
      </c>
      <c r="E46" s="30">
        <v>0</v>
      </c>
      <c r="F46" s="19">
        <f t="shared" si="8"/>
        <v>106</v>
      </c>
      <c r="G46" s="30">
        <v>106</v>
      </c>
      <c r="H46" s="30">
        <v>0</v>
      </c>
    </row>
    <row r="47" spans="1:8">
      <c r="A47" s="18" t="s">
        <v>1798</v>
      </c>
      <c r="B47" s="18" t="s">
        <v>1799</v>
      </c>
      <c r="C47" s="19">
        <f t="shared" si="7"/>
        <v>0</v>
      </c>
      <c r="D47" s="30">
        <v>0</v>
      </c>
      <c r="E47" s="30">
        <v>0</v>
      </c>
      <c r="F47" s="19">
        <f t="shared" si="8"/>
        <v>0</v>
      </c>
      <c r="G47" s="30">
        <v>0</v>
      </c>
      <c r="H47" s="30">
        <v>0</v>
      </c>
    </row>
    <row r="48" spans="1:8">
      <c r="A48" s="18" t="s">
        <v>1800</v>
      </c>
      <c r="B48" s="18" t="s">
        <v>1801</v>
      </c>
      <c r="C48" s="19">
        <f t="shared" si="7"/>
        <v>593</v>
      </c>
      <c r="D48" s="30">
        <v>593</v>
      </c>
      <c r="E48" s="30">
        <v>0</v>
      </c>
      <c r="F48" s="19">
        <f t="shared" si="8"/>
        <v>491</v>
      </c>
      <c r="G48" s="30">
        <v>491</v>
      </c>
      <c r="H48" s="30">
        <v>0</v>
      </c>
    </row>
    <row r="49" spans="1:8">
      <c r="A49" s="18" t="s">
        <v>1802</v>
      </c>
      <c r="B49" s="18" t="s">
        <v>1803</v>
      </c>
      <c r="C49" s="19">
        <f t="shared" si="7"/>
        <v>22581</v>
      </c>
      <c r="D49" s="30">
        <v>22581</v>
      </c>
      <c r="E49" s="30">
        <v>0</v>
      </c>
      <c r="F49" s="19">
        <f t="shared" si="8"/>
        <v>5707</v>
      </c>
      <c r="G49" s="30">
        <v>5707</v>
      </c>
      <c r="H49" s="30">
        <v>0</v>
      </c>
    </row>
    <row r="50" spans="1:8">
      <c r="A50" s="18" t="s">
        <v>1804</v>
      </c>
      <c r="B50" s="18" t="s">
        <v>1805</v>
      </c>
      <c r="C50" s="19">
        <f t="shared" si="7"/>
        <v>10189</v>
      </c>
      <c r="D50" s="30">
        <v>10189</v>
      </c>
      <c r="E50" s="30">
        <v>0</v>
      </c>
      <c r="F50" s="19">
        <f t="shared" si="8"/>
        <v>32</v>
      </c>
      <c r="G50" s="30">
        <v>32</v>
      </c>
      <c r="H50" s="30">
        <v>0</v>
      </c>
    </row>
    <row r="51" spans="1:8">
      <c r="A51" s="18" t="s">
        <v>1806</v>
      </c>
      <c r="B51" s="18" t="s">
        <v>1807</v>
      </c>
      <c r="C51" s="19">
        <f t="shared" si="7"/>
        <v>1134</v>
      </c>
      <c r="D51" s="30">
        <v>1134</v>
      </c>
      <c r="E51" s="30">
        <v>0</v>
      </c>
      <c r="F51" s="19">
        <f t="shared" si="8"/>
        <v>167</v>
      </c>
      <c r="G51" s="30">
        <v>167</v>
      </c>
      <c r="H51" s="30">
        <v>0</v>
      </c>
    </row>
    <row r="52" spans="1:8">
      <c r="A52" s="18" t="s">
        <v>1808</v>
      </c>
      <c r="B52" s="18" t="s">
        <v>1809</v>
      </c>
      <c r="C52" s="19">
        <f t="shared" si="7"/>
        <v>1170</v>
      </c>
      <c r="D52" s="30">
        <v>1170</v>
      </c>
      <c r="E52" s="30">
        <v>0</v>
      </c>
      <c r="F52" s="19">
        <f t="shared" si="8"/>
        <v>988</v>
      </c>
      <c r="G52" s="30">
        <v>988</v>
      </c>
      <c r="H52" s="30">
        <v>0</v>
      </c>
    </row>
    <row r="53" spans="1:8">
      <c r="A53" s="18" t="s">
        <v>1810</v>
      </c>
      <c r="B53" s="18" t="s">
        <v>1811</v>
      </c>
      <c r="C53" s="19">
        <f t="shared" si="7"/>
        <v>271</v>
      </c>
      <c r="D53" s="30">
        <v>271</v>
      </c>
      <c r="E53" s="30">
        <v>0</v>
      </c>
      <c r="F53" s="19">
        <f t="shared" si="8"/>
        <v>271</v>
      </c>
      <c r="G53" s="30">
        <v>271</v>
      </c>
      <c r="H53" s="30">
        <v>0</v>
      </c>
    </row>
    <row r="54" spans="1:8">
      <c r="A54" s="18" t="s">
        <v>1812</v>
      </c>
      <c r="B54" s="18" t="s">
        <v>1813</v>
      </c>
      <c r="C54" s="19">
        <f t="shared" si="7"/>
        <v>11050</v>
      </c>
      <c r="D54" s="30">
        <v>11050</v>
      </c>
      <c r="E54" s="30">
        <v>0</v>
      </c>
      <c r="F54" s="19">
        <f t="shared" si="8"/>
        <v>169</v>
      </c>
      <c r="G54" s="30">
        <v>169</v>
      </c>
      <c r="H54" s="30">
        <v>0</v>
      </c>
    </row>
    <row r="55" spans="1:8">
      <c r="A55" s="18" t="s">
        <v>1814</v>
      </c>
      <c r="B55" s="18" t="s">
        <v>1815</v>
      </c>
      <c r="C55" s="19">
        <f t="shared" si="7"/>
        <v>3740</v>
      </c>
      <c r="D55" s="30">
        <v>3740</v>
      </c>
      <c r="E55" s="30">
        <v>0</v>
      </c>
      <c r="F55" s="19">
        <f t="shared" si="8"/>
        <v>3736</v>
      </c>
      <c r="G55" s="30">
        <v>3736</v>
      </c>
      <c r="H55" s="30">
        <v>0</v>
      </c>
    </row>
    <row r="56" spans="1:8">
      <c r="A56" s="18" t="s">
        <v>1816</v>
      </c>
      <c r="B56" s="18" t="s">
        <v>1817</v>
      </c>
      <c r="C56" s="19">
        <f t="shared" si="7"/>
        <v>509</v>
      </c>
      <c r="D56" s="30">
        <v>509</v>
      </c>
      <c r="E56" s="30">
        <v>0</v>
      </c>
      <c r="F56" s="19">
        <f t="shared" si="8"/>
        <v>0</v>
      </c>
      <c r="G56" s="30">
        <v>0</v>
      </c>
      <c r="H56" s="30">
        <v>0</v>
      </c>
    </row>
    <row r="57" spans="1:8">
      <c r="A57" s="18" t="s">
        <v>1818</v>
      </c>
      <c r="B57" s="18" t="s">
        <v>1819</v>
      </c>
      <c r="C57" s="19">
        <f t="shared" si="7"/>
        <v>0</v>
      </c>
      <c r="D57" s="30">
        <v>0</v>
      </c>
      <c r="E57" s="30">
        <v>0</v>
      </c>
      <c r="F57" s="19">
        <f t="shared" si="8"/>
        <v>0</v>
      </c>
      <c r="G57" s="30">
        <v>0</v>
      </c>
      <c r="H57" s="30">
        <v>0</v>
      </c>
    </row>
    <row r="58" spans="1:8">
      <c r="A58" s="18">
        <v>30314</v>
      </c>
      <c r="B58" s="18" t="s">
        <v>1820</v>
      </c>
      <c r="C58" s="19">
        <f t="shared" si="7"/>
        <v>20</v>
      </c>
      <c r="D58" s="30">
        <v>20</v>
      </c>
      <c r="E58" s="30">
        <v>0</v>
      </c>
      <c r="F58" s="19">
        <f t="shared" si="8"/>
        <v>20</v>
      </c>
      <c r="G58" s="30">
        <v>20</v>
      </c>
      <c r="H58" s="30">
        <v>0</v>
      </c>
    </row>
    <row r="59" spans="1:8">
      <c r="A59" s="18">
        <v>30315</v>
      </c>
      <c r="B59" s="18" t="s">
        <v>1821</v>
      </c>
      <c r="C59" s="19">
        <f t="shared" si="7"/>
        <v>2</v>
      </c>
      <c r="D59" s="30">
        <v>2</v>
      </c>
      <c r="E59" s="30">
        <v>0</v>
      </c>
      <c r="F59" s="19">
        <f t="shared" si="8"/>
        <v>2</v>
      </c>
      <c r="G59" s="30">
        <v>2</v>
      </c>
      <c r="H59" s="30">
        <v>0</v>
      </c>
    </row>
    <row r="60" spans="1:8">
      <c r="A60" s="18" t="s">
        <v>1822</v>
      </c>
      <c r="B60" s="18" t="s">
        <v>1823</v>
      </c>
      <c r="C60" s="19">
        <f t="shared" si="7"/>
        <v>987</v>
      </c>
      <c r="D60" s="30">
        <v>987</v>
      </c>
      <c r="E60" s="30">
        <v>0</v>
      </c>
      <c r="F60" s="19">
        <f t="shared" si="8"/>
        <v>150</v>
      </c>
      <c r="G60" s="30">
        <v>150</v>
      </c>
      <c r="H60" s="30">
        <v>0</v>
      </c>
    </row>
    <row r="61" spans="1:8">
      <c r="A61" s="18" t="s">
        <v>1824</v>
      </c>
      <c r="B61" s="18" t="s">
        <v>1825</v>
      </c>
      <c r="C61" s="19">
        <f t="shared" ref="C61:H61" si="9">SUM(C62:C65)</f>
        <v>31498</v>
      </c>
      <c r="D61" s="19">
        <f t="shared" si="9"/>
        <v>31498</v>
      </c>
      <c r="E61" s="19">
        <f t="shared" si="9"/>
        <v>0</v>
      </c>
      <c r="F61" s="19">
        <f t="shared" si="9"/>
        <v>0</v>
      </c>
      <c r="G61" s="19">
        <f t="shared" si="9"/>
        <v>0</v>
      </c>
      <c r="H61" s="19">
        <f t="shared" si="9"/>
        <v>0</v>
      </c>
    </row>
    <row r="62" spans="1:8">
      <c r="A62" s="18" t="s">
        <v>1826</v>
      </c>
      <c r="B62" s="18" t="s">
        <v>1827</v>
      </c>
      <c r="C62" s="19">
        <f t="shared" ref="C62:C68" si="10">SUM(D62,E62)</f>
        <v>8936</v>
      </c>
      <c r="D62" s="30">
        <v>8936</v>
      </c>
      <c r="E62" s="30">
        <v>0</v>
      </c>
      <c r="F62" s="19">
        <f t="shared" ref="F62:F68" si="11">SUM(G62,H62)</f>
        <v>0</v>
      </c>
      <c r="G62" s="30">
        <v>0</v>
      </c>
      <c r="H62" s="30">
        <v>0</v>
      </c>
    </row>
    <row r="63" spans="1:8">
      <c r="A63" s="18" t="s">
        <v>1828</v>
      </c>
      <c r="B63" s="18" t="s">
        <v>1829</v>
      </c>
      <c r="C63" s="19">
        <f t="shared" si="10"/>
        <v>22501</v>
      </c>
      <c r="D63" s="30">
        <v>22501</v>
      </c>
      <c r="E63" s="30">
        <v>0</v>
      </c>
      <c r="F63" s="19">
        <f t="shared" si="11"/>
        <v>0</v>
      </c>
      <c r="G63" s="30">
        <v>0</v>
      </c>
      <c r="H63" s="30">
        <v>0</v>
      </c>
    </row>
    <row r="64" spans="1:8">
      <c r="A64" s="18" t="s">
        <v>1830</v>
      </c>
      <c r="B64" s="18" t="s">
        <v>1831</v>
      </c>
      <c r="C64" s="19">
        <f t="shared" si="10"/>
        <v>61</v>
      </c>
      <c r="D64" s="30">
        <v>61</v>
      </c>
      <c r="E64" s="30">
        <v>0</v>
      </c>
      <c r="F64" s="19">
        <f t="shared" si="11"/>
        <v>0</v>
      </c>
      <c r="G64" s="30">
        <v>0</v>
      </c>
      <c r="H64" s="30">
        <v>0</v>
      </c>
    </row>
    <row r="65" spans="1:8">
      <c r="A65" s="18" t="s">
        <v>1832</v>
      </c>
      <c r="B65" s="18" t="s">
        <v>1833</v>
      </c>
      <c r="C65" s="19">
        <f t="shared" si="10"/>
        <v>0</v>
      </c>
      <c r="D65" s="30">
        <v>0</v>
      </c>
      <c r="E65" s="30">
        <v>0</v>
      </c>
      <c r="F65" s="19">
        <f t="shared" si="11"/>
        <v>0</v>
      </c>
      <c r="G65" s="30">
        <v>0</v>
      </c>
      <c r="H65" s="30">
        <v>0</v>
      </c>
    </row>
    <row r="66" spans="1:8">
      <c r="A66" s="18" t="s">
        <v>1834</v>
      </c>
      <c r="B66" s="18" t="s">
        <v>1835</v>
      </c>
      <c r="C66" s="19">
        <f t="shared" si="10"/>
        <v>0</v>
      </c>
      <c r="D66" s="19">
        <f>SUM(D67:D68)</f>
        <v>0</v>
      </c>
      <c r="E66" s="19">
        <f>SUM(E67:E68)</f>
        <v>0</v>
      </c>
      <c r="F66" s="19">
        <f t="shared" si="11"/>
        <v>0</v>
      </c>
      <c r="G66" s="19">
        <f>SUM(G67:G68)</f>
        <v>0</v>
      </c>
      <c r="H66" s="19">
        <f>SUM(H67:H68)</f>
        <v>0</v>
      </c>
    </row>
    <row r="67" spans="1:8">
      <c r="A67" s="18" t="s">
        <v>1836</v>
      </c>
      <c r="B67" s="18" t="s">
        <v>1837</v>
      </c>
      <c r="C67" s="19">
        <f t="shared" si="10"/>
        <v>0</v>
      </c>
      <c r="D67" s="30">
        <v>0</v>
      </c>
      <c r="E67" s="30">
        <v>0</v>
      </c>
      <c r="F67" s="19">
        <f t="shared" si="11"/>
        <v>0</v>
      </c>
      <c r="G67" s="30">
        <v>0</v>
      </c>
      <c r="H67" s="30">
        <v>0</v>
      </c>
    </row>
    <row r="68" spans="1:8">
      <c r="A68" s="18" t="s">
        <v>1838</v>
      </c>
      <c r="B68" s="18" t="s">
        <v>1839</v>
      </c>
      <c r="C68" s="19">
        <f t="shared" si="10"/>
        <v>0</v>
      </c>
      <c r="D68" s="30">
        <v>0</v>
      </c>
      <c r="E68" s="30">
        <v>0</v>
      </c>
      <c r="F68" s="19">
        <f t="shared" si="11"/>
        <v>0</v>
      </c>
      <c r="G68" s="30">
        <v>0</v>
      </c>
      <c r="H68" s="30">
        <v>0</v>
      </c>
    </row>
    <row r="69" spans="1:8">
      <c r="A69" s="18" t="s">
        <v>1840</v>
      </c>
      <c r="B69" s="18" t="s">
        <v>1841</v>
      </c>
      <c r="C69" s="19">
        <f t="shared" ref="C69:H69" si="12">SUM(C70:C71)</f>
        <v>1222</v>
      </c>
      <c r="D69" s="19">
        <f t="shared" si="12"/>
        <v>1222</v>
      </c>
      <c r="E69" s="19">
        <f t="shared" si="12"/>
        <v>0</v>
      </c>
      <c r="F69" s="19">
        <f t="shared" si="12"/>
        <v>0</v>
      </c>
      <c r="G69" s="19">
        <f t="shared" si="12"/>
        <v>0</v>
      </c>
      <c r="H69" s="19">
        <f t="shared" si="12"/>
        <v>0</v>
      </c>
    </row>
    <row r="70" spans="1:8">
      <c r="A70" s="18" t="s">
        <v>1842</v>
      </c>
      <c r="B70" s="18" t="s">
        <v>1843</v>
      </c>
      <c r="C70" s="19">
        <f>SUM(D70,E70)</f>
        <v>1222</v>
      </c>
      <c r="D70" s="30">
        <v>1222</v>
      </c>
      <c r="E70" s="30">
        <v>0</v>
      </c>
      <c r="F70" s="19">
        <f>SUM(G70,H70)</f>
        <v>0</v>
      </c>
      <c r="G70" s="30">
        <v>0</v>
      </c>
      <c r="H70" s="30">
        <v>0</v>
      </c>
    </row>
    <row r="71" spans="1:8">
      <c r="A71" s="18" t="s">
        <v>1844</v>
      </c>
      <c r="B71" s="18" t="s">
        <v>1845</v>
      </c>
      <c r="C71" s="19">
        <f>SUM(D71,E71)</f>
        <v>0</v>
      </c>
      <c r="D71" s="30">
        <v>0</v>
      </c>
      <c r="E71" s="30">
        <v>0</v>
      </c>
      <c r="F71" s="19">
        <f>SUM(G71,H71)</f>
        <v>0</v>
      </c>
      <c r="G71" s="30">
        <v>0</v>
      </c>
      <c r="H71" s="30">
        <v>0</v>
      </c>
    </row>
    <row r="72" spans="1:8">
      <c r="A72" s="18">
        <v>308</v>
      </c>
      <c r="B72" s="18" t="s">
        <v>1846</v>
      </c>
      <c r="C72" s="32"/>
      <c r="D72" s="32"/>
      <c r="E72" s="32"/>
      <c r="F72" s="32"/>
      <c r="G72" s="32"/>
      <c r="H72" s="32"/>
    </row>
    <row r="73" spans="1:8">
      <c r="A73" s="18">
        <v>30801</v>
      </c>
      <c r="B73" s="18" t="s">
        <v>1847</v>
      </c>
      <c r="C73" s="32"/>
      <c r="D73" s="32"/>
      <c r="E73" s="32"/>
      <c r="F73" s="32"/>
      <c r="G73" s="32"/>
      <c r="H73" s="32"/>
    </row>
    <row r="74" spans="1:8">
      <c r="A74" s="18">
        <v>30802</v>
      </c>
      <c r="B74" s="18" t="s">
        <v>1848</v>
      </c>
      <c r="C74" s="32"/>
      <c r="D74" s="32"/>
      <c r="E74" s="32"/>
      <c r="F74" s="32"/>
      <c r="G74" s="32"/>
      <c r="H74" s="32"/>
    </row>
    <row r="75" spans="1:8">
      <c r="A75" s="18" t="s">
        <v>1849</v>
      </c>
      <c r="B75" s="18" t="s">
        <v>1850</v>
      </c>
      <c r="C75" s="19">
        <f t="shared" ref="C75:H75" si="13">SUM(C76:C85)</f>
        <v>4614</v>
      </c>
      <c r="D75" s="19">
        <f t="shared" si="13"/>
        <v>4614</v>
      </c>
      <c r="E75" s="19">
        <f t="shared" si="13"/>
        <v>0</v>
      </c>
      <c r="F75" s="19">
        <f t="shared" si="13"/>
        <v>1</v>
      </c>
      <c r="G75" s="19">
        <f t="shared" si="13"/>
        <v>1</v>
      </c>
      <c r="H75" s="19">
        <f t="shared" si="13"/>
        <v>0</v>
      </c>
    </row>
    <row r="76" spans="1:8">
      <c r="A76" s="18" t="s">
        <v>1851</v>
      </c>
      <c r="B76" s="18" t="s">
        <v>1852</v>
      </c>
      <c r="C76" s="19">
        <f t="shared" ref="C76:C85" si="14">SUM(D76,E76)</f>
        <v>114</v>
      </c>
      <c r="D76" s="30">
        <v>114</v>
      </c>
      <c r="E76" s="30">
        <v>0</v>
      </c>
      <c r="F76" s="19">
        <f t="shared" ref="F76:F85" si="15">SUM(G76,H76)</f>
        <v>0</v>
      </c>
      <c r="G76" s="30">
        <v>0</v>
      </c>
      <c r="H76" s="30">
        <v>0</v>
      </c>
    </row>
    <row r="77" spans="1:8">
      <c r="A77" s="18" t="s">
        <v>1853</v>
      </c>
      <c r="B77" s="18" t="s">
        <v>1854</v>
      </c>
      <c r="C77" s="19">
        <f t="shared" si="14"/>
        <v>19</v>
      </c>
      <c r="D77" s="30">
        <v>19</v>
      </c>
      <c r="E77" s="30">
        <v>0</v>
      </c>
      <c r="F77" s="19">
        <f t="shared" si="15"/>
        <v>1</v>
      </c>
      <c r="G77" s="30">
        <v>1</v>
      </c>
      <c r="H77" s="30">
        <v>0</v>
      </c>
    </row>
    <row r="78" spans="1:8">
      <c r="A78" s="18" t="s">
        <v>1855</v>
      </c>
      <c r="B78" s="18" t="s">
        <v>1856</v>
      </c>
      <c r="C78" s="19">
        <f t="shared" si="14"/>
        <v>1</v>
      </c>
      <c r="D78" s="30">
        <v>1</v>
      </c>
      <c r="E78" s="30">
        <v>0</v>
      </c>
      <c r="F78" s="19">
        <f t="shared" si="15"/>
        <v>0</v>
      </c>
      <c r="G78" s="30">
        <v>0</v>
      </c>
      <c r="H78" s="30">
        <v>0</v>
      </c>
    </row>
    <row r="79" spans="1:8">
      <c r="A79" s="18" t="s">
        <v>1857</v>
      </c>
      <c r="B79" s="18" t="s">
        <v>1858</v>
      </c>
      <c r="C79" s="19">
        <f t="shared" si="14"/>
        <v>4456</v>
      </c>
      <c r="D79" s="30">
        <v>4456</v>
      </c>
      <c r="E79" s="30">
        <v>0</v>
      </c>
      <c r="F79" s="19">
        <f t="shared" si="15"/>
        <v>0</v>
      </c>
      <c r="G79" s="30">
        <v>0</v>
      </c>
      <c r="H79" s="30">
        <v>0</v>
      </c>
    </row>
    <row r="80" spans="1:8">
      <c r="A80" s="18" t="s">
        <v>1859</v>
      </c>
      <c r="B80" s="18" t="s">
        <v>1860</v>
      </c>
      <c r="C80" s="19">
        <f t="shared" si="14"/>
        <v>0</v>
      </c>
      <c r="D80" s="30">
        <v>0</v>
      </c>
      <c r="E80" s="30">
        <v>0</v>
      </c>
      <c r="F80" s="19">
        <f t="shared" si="15"/>
        <v>0</v>
      </c>
      <c r="G80" s="30">
        <v>0</v>
      </c>
      <c r="H80" s="30">
        <v>0</v>
      </c>
    </row>
    <row r="81" spans="1:8">
      <c r="A81" s="18" t="s">
        <v>1861</v>
      </c>
      <c r="B81" s="18" t="s">
        <v>1862</v>
      </c>
      <c r="C81" s="19">
        <f t="shared" si="14"/>
        <v>0</v>
      </c>
      <c r="D81" s="30">
        <v>0</v>
      </c>
      <c r="E81" s="30">
        <v>0</v>
      </c>
      <c r="F81" s="19">
        <f t="shared" si="15"/>
        <v>0</v>
      </c>
      <c r="G81" s="30">
        <v>0</v>
      </c>
      <c r="H81" s="30">
        <v>0</v>
      </c>
    </row>
    <row r="82" spans="1:8">
      <c r="A82" s="18" t="s">
        <v>1863</v>
      </c>
      <c r="B82" s="18" t="s">
        <v>1864</v>
      </c>
      <c r="C82" s="19">
        <f t="shared" si="14"/>
        <v>0</v>
      </c>
      <c r="D82" s="30">
        <v>0</v>
      </c>
      <c r="E82" s="30">
        <v>0</v>
      </c>
      <c r="F82" s="19">
        <f t="shared" si="15"/>
        <v>0</v>
      </c>
      <c r="G82" s="30">
        <v>0</v>
      </c>
      <c r="H82" s="30">
        <v>0</v>
      </c>
    </row>
    <row r="83" spans="1:8">
      <c r="A83" s="18" t="s">
        <v>1865</v>
      </c>
      <c r="B83" s="18" t="s">
        <v>1866</v>
      </c>
      <c r="C83" s="19">
        <f t="shared" si="14"/>
        <v>0</v>
      </c>
      <c r="D83" s="30">
        <v>0</v>
      </c>
      <c r="E83" s="30">
        <v>0</v>
      </c>
      <c r="F83" s="19">
        <f t="shared" si="15"/>
        <v>0</v>
      </c>
      <c r="G83" s="30">
        <v>0</v>
      </c>
      <c r="H83" s="30">
        <v>0</v>
      </c>
    </row>
    <row r="84" spans="1:8">
      <c r="A84" s="18" t="s">
        <v>1867</v>
      </c>
      <c r="B84" s="18" t="s">
        <v>1868</v>
      </c>
      <c r="C84" s="19">
        <f t="shared" si="14"/>
        <v>0</v>
      </c>
      <c r="D84" s="30">
        <v>0</v>
      </c>
      <c r="E84" s="30">
        <v>0</v>
      </c>
      <c r="F84" s="19">
        <f t="shared" si="15"/>
        <v>0</v>
      </c>
      <c r="G84" s="30">
        <v>0</v>
      </c>
      <c r="H84" s="30">
        <v>0</v>
      </c>
    </row>
    <row r="85" spans="1:8">
      <c r="A85" s="18" t="s">
        <v>1869</v>
      </c>
      <c r="B85" s="18" t="s">
        <v>1870</v>
      </c>
      <c r="C85" s="19">
        <f t="shared" si="14"/>
        <v>24</v>
      </c>
      <c r="D85" s="30">
        <v>24</v>
      </c>
      <c r="E85" s="30">
        <v>0</v>
      </c>
      <c r="F85" s="19">
        <f t="shared" si="15"/>
        <v>0</v>
      </c>
      <c r="G85" s="30">
        <v>0</v>
      </c>
      <c r="H85" s="30">
        <v>0</v>
      </c>
    </row>
    <row r="86" spans="1:8">
      <c r="A86" s="18" t="s">
        <v>1871</v>
      </c>
      <c r="B86" s="18" t="s">
        <v>1872</v>
      </c>
      <c r="C86" s="19">
        <f t="shared" ref="C86:H86" si="16">SUM(C87:C101)</f>
        <v>12470</v>
      </c>
      <c r="D86" s="19">
        <f t="shared" si="16"/>
        <v>12470</v>
      </c>
      <c r="E86" s="19">
        <f t="shared" si="16"/>
        <v>0</v>
      </c>
      <c r="F86" s="19">
        <f t="shared" si="16"/>
        <v>34</v>
      </c>
      <c r="G86" s="19">
        <f t="shared" si="16"/>
        <v>34</v>
      </c>
      <c r="H86" s="19">
        <f t="shared" si="16"/>
        <v>0</v>
      </c>
    </row>
    <row r="87" spans="1:8">
      <c r="A87" s="18" t="s">
        <v>1873</v>
      </c>
      <c r="B87" s="18" t="s">
        <v>1852</v>
      </c>
      <c r="C87" s="19">
        <f t="shared" ref="C87:C101" si="17">SUM(D87,E87)</f>
        <v>3436</v>
      </c>
      <c r="D87" s="30">
        <v>3436</v>
      </c>
      <c r="E87" s="30">
        <v>0</v>
      </c>
      <c r="F87" s="19">
        <f t="shared" ref="F87:F101" si="18">SUM(G87,H87)</f>
        <v>0</v>
      </c>
      <c r="G87" s="30">
        <v>0</v>
      </c>
      <c r="H87" s="30">
        <v>0</v>
      </c>
    </row>
    <row r="88" spans="1:8">
      <c r="A88" s="18" t="s">
        <v>1874</v>
      </c>
      <c r="B88" s="18" t="s">
        <v>1854</v>
      </c>
      <c r="C88" s="19">
        <f t="shared" si="17"/>
        <v>591</v>
      </c>
      <c r="D88" s="30">
        <v>591</v>
      </c>
      <c r="E88" s="30">
        <v>0</v>
      </c>
      <c r="F88" s="19">
        <f t="shared" si="18"/>
        <v>25</v>
      </c>
      <c r="G88" s="30">
        <v>25</v>
      </c>
      <c r="H88" s="30">
        <v>0</v>
      </c>
    </row>
    <row r="89" spans="1:8">
      <c r="A89" s="18" t="s">
        <v>1875</v>
      </c>
      <c r="B89" s="18" t="s">
        <v>1856</v>
      </c>
      <c r="C89" s="19">
        <f t="shared" si="17"/>
        <v>1345</v>
      </c>
      <c r="D89" s="30">
        <v>1345</v>
      </c>
      <c r="E89" s="30">
        <v>0</v>
      </c>
      <c r="F89" s="19">
        <f t="shared" si="18"/>
        <v>8</v>
      </c>
      <c r="G89" s="30">
        <v>8</v>
      </c>
      <c r="H89" s="30">
        <v>0</v>
      </c>
    </row>
    <row r="90" spans="1:8">
      <c r="A90" s="18" t="s">
        <v>1876</v>
      </c>
      <c r="B90" s="18" t="s">
        <v>1858</v>
      </c>
      <c r="C90" s="19">
        <f t="shared" si="17"/>
        <v>5869</v>
      </c>
      <c r="D90" s="30">
        <v>5869</v>
      </c>
      <c r="E90" s="30">
        <v>0</v>
      </c>
      <c r="F90" s="19">
        <f t="shared" si="18"/>
        <v>0</v>
      </c>
      <c r="G90" s="30">
        <v>0</v>
      </c>
      <c r="H90" s="30">
        <v>0</v>
      </c>
    </row>
    <row r="91" spans="1:8">
      <c r="A91" s="18" t="s">
        <v>1877</v>
      </c>
      <c r="B91" s="18" t="s">
        <v>1860</v>
      </c>
      <c r="C91" s="19">
        <f t="shared" si="17"/>
        <v>945</v>
      </c>
      <c r="D91" s="30">
        <v>945</v>
      </c>
      <c r="E91" s="30">
        <v>0</v>
      </c>
      <c r="F91" s="19">
        <f t="shared" si="18"/>
        <v>0</v>
      </c>
      <c r="G91" s="30">
        <v>0</v>
      </c>
      <c r="H91" s="30">
        <v>0</v>
      </c>
    </row>
    <row r="92" spans="1:8">
      <c r="A92" s="18" t="s">
        <v>1878</v>
      </c>
      <c r="B92" s="18" t="s">
        <v>1862</v>
      </c>
      <c r="C92" s="19">
        <f t="shared" si="17"/>
        <v>139</v>
      </c>
      <c r="D92" s="30">
        <v>139</v>
      </c>
      <c r="E92" s="30">
        <v>0</v>
      </c>
      <c r="F92" s="19">
        <f t="shared" si="18"/>
        <v>1</v>
      </c>
      <c r="G92" s="30">
        <v>1</v>
      </c>
      <c r="H92" s="30">
        <v>0</v>
      </c>
    </row>
    <row r="93" spans="1:8">
      <c r="A93" s="18" t="s">
        <v>1879</v>
      </c>
      <c r="B93" s="18" t="s">
        <v>1864</v>
      </c>
      <c r="C93" s="19">
        <f t="shared" si="17"/>
        <v>54</v>
      </c>
      <c r="D93" s="30">
        <v>54</v>
      </c>
      <c r="E93" s="30">
        <v>0</v>
      </c>
      <c r="F93" s="19">
        <f t="shared" si="18"/>
        <v>0</v>
      </c>
      <c r="G93" s="30">
        <v>0</v>
      </c>
      <c r="H93" s="30">
        <v>0</v>
      </c>
    </row>
    <row r="94" spans="1:8">
      <c r="A94" s="18" t="s">
        <v>1880</v>
      </c>
      <c r="B94" s="18" t="s">
        <v>1881</v>
      </c>
      <c r="C94" s="19">
        <f t="shared" si="17"/>
        <v>6</v>
      </c>
      <c r="D94" s="30">
        <v>6</v>
      </c>
      <c r="E94" s="30">
        <v>0</v>
      </c>
      <c r="F94" s="19">
        <f t="shared" si="18"/>
        <v>0</v>
      </c>
      <c r="G94" s="30">
        <v>0</v>
      </c>
      <c r="H94" s="30">
        <v>0</v>
      </c>
    </row>
    <row r="95" spans="1:8">
      <c r="A95" s="18" t="s">
        <v>1882</v>
      </c>
      <c r="B95" s="18" t="s">
        <v>1883</v>
      </c>
      <c r="C95" s="19">
        <f t="shared" si="17"/>
        <v>0</v>
      </c>
      <c r="D95" s="30">
        <v>0</v>
      </c>
      <c r="E95" s="30">
        <v>0</v>
      </c>
      <c r="F95" s="19">
        <f t="shared" si="18"/>
        <v>0</v>
      </c>
      <c r="G95" s="30">
        <v>0</v>
      </c>
      <c r="H95" s="30">
        <v>0</v>
      </c>
    </row>
    <row r="96" spans="1:8">
      <c r="A96" s="18" t="s">
        <v>1884</v>
      </c>
      <c r="B96" s="18" t="s">
        <v>1885</v>
      </c>
      <c r="C96" s="19">
        <f t="shared" si="17"/>
        <v>1</v>
      </c>
      <c r="D96" s="30">
        <v>1</v>
      </c>
      <c r="E96" s="30">
        <v>0</v>
      </c>
      <c r="F96" s="19">
        <f t="shared" si="18"/>
        <v>0</v>
      </c>
      <c r="G96" s="30">
        <v>0</v>
      </c>
      <c r="H96" s="30">
        <v>0</v>
      </c>
    </row>
    <row r="97" spans="1:8">
      <c r="A97" s="18" t="s">
        <v>1886</v>
      </c>
      <c r="B97" s="18" t="s">
        <v>1887</v>
      </c>
      <c r="C97" s="19">
        <f t="shared" si="17"/>
        <v>0</v>
      </c>
      <c r="D97" s="30">
        <v>0</v>
      </c>
      <c r="E97" s="30">
        <v>0</v>
      </c>
      <c r="F97" s="19">
        <f t="shared" si="18"/>
        <v>0</v>
      </c>
      <c r="G97" s="30">
        <v>0</v>
      </c>
      <c r="H97" s="30">
        <v>0</v>
      </c>
    </row>
    <row r="98" spans="1:8">
      <c r="A98" s="18" t="s">
        <v>1888</v>
      </c>
      <c r="B98" s="18" t="s">
        <v>1866</v>
      </c>
      <c r="C98" s="19">
        <f t="shared" si="17"/>
        <v>22</v>
      </c>
      <c r="D98" s="30">
        <v>22</v>
      </c>
      <c r="E98" s="30">
        <v>0</v>
      </c>
      <c r="F98" s="19">
        <f t="shared" si="18"/>
        <v>0</v>
      </c>
      <c r="G98" s="30">
        <v>0</v>
      </c>
      <c r="H98" s="30">
        <v>0</v>
      </c>
    </row>
    <row r="99" spans="1:8">
      <c r="A99" s="18" t="s">
        <v>1889</v>
      </c>
      <c r="B99" s="18" t="s">
        <v>1868</v>
      </c>
      <c r="C99" s="19">
        <f t="shared" si="17"/>
        <v>0</v>
      </c>
      <c r="D99" s="30">
        <v>0</v>
      </c>
      <c r="E99" s="30">
        <v>0</v>
      </c>
      <c r="F99" s="19">
        <f t="shared" si="18"/>
        <v>0</v>
      </c>
      <c r="G99" s="30">
        <v>0</v>
      </c>
      <c r="H99" s="30">
        <v>0</v>
      </c>
    </row>
    <row r="100" spans="1:8">
      <c r="A100" s="18" t="s">
        <v>1890</v>
      </c>
      <c r="B100" s="18" t="s">
        <v>1891</v>
      </c>
      <c r="C100" s="19">
        <f t="shared" si="17"/>
        <v>0</v>
      </c>
      <c r="D100" s="30">
        <v>0</v>
      </c>
      <c r="E100" s="30">
        <v>0</v>
      </c>
      <c r="F100" s="19">
        <f t="shared" si="18"/>
        <v>0</v>
      </c>
      <c r="G100" s="30">
        <v>0</v>
      </c>
      <c r="H100" s="30">
        <v>0</v>
      </c>
    </row>
    <row r="101" spans="1:8">
      <c r="A101" s="18" t="s">
        <v>1892</v>
      </c>
      <c r="B101" s="18" t="s">
        <v>1893</v>
      </c>
      <c r="C101" s="19">
        <f t="shared" si="17"/>
        <v>62</v>
      </c>
      <c r="D101" s="30">
        <v>62</v>
      </c>
      <c r="E101" s="30">
        <v>0</v>
      </c>
      <c r="F101" s="19">
        <f t="shared" si="18"/>
        <v>0</v>
      </c>
      <c r="G101" s="30">
        <v>0</v>
      </c>
      <c r="H101" s="30">
        <v>0</v>
      </c>
    </row>
    <row r="102" spans="1:8">
      <c r="A102" s="18" t="s">
        <v>1894</v>
      </c>
      <c r="B102" s="18" t="s">
        <v>1895</v>
      </c>
      <c r="C102" s="19">
        <f t="shared" ref="C102:H102" si="19">SUM(C103:C109)</f>
        <v>265</v>
      </c>
      <c r="D102" s="19">
        <f t="shared" si="19"/>
        <v>265</v>
      </c>
      <c r="E102" s="19">
        <f t="shared" si="19"/>
        <v>0</v>
      </c>
      <c r="F102" s="19">
        <f t="shared" si="19"/>
        <v>0</v>
      </c>
      <c r="G102" s="19">
        <f t="shared" si="19"/>
        <v>0</v>
      </c>
      <c r="H102" s="19">
        <f t="shared" si="19"/>
        <v>0</v>
      </c>
    </row>
    <row r="103" spans="1:8">
      <c r="A103" s="18" t="s">
        <v>1896</v>
      </c>
      <c r="B103" s="18" t="s">
        <v>1897</v>
      </c>
      <c r="C103" s="19">
        <f t="shared" ref="C103:C109" si="20">SUM(D103,E103)</f>
        <v>0</v>
      </c>
      <c r="D103" s="30">
        <v>0</v>
      </c>
      <c r="E103" s="30">
        <v>0</v>
      </c>
      <c r="F103" s="19">
        <f t="shared" ref="F103:F109" si="21">SUM(G103,H103)</f>
        <v>0</v>
      </c>
      <c r="G103" s="30">
        <v>0</v>
      </c>
      <c r="H103" s="30">
        <v>0</v>
      </c>
    </row>
    <row r="104" spans="1:8">
      <c r="A104" s="18" t="s">
        <v>1898</v>
      </c>
      <c r="B104" s="18" t="s">
        <v>1899</v>
      </c>
      <c r="C104" s="19">
        <f t="shared" si="20"/>
        <v>0</v>
      </c>
      <c r="D104" s="30">
        <v>0</v>
      </c>
      <c r="E104" s="30">
        <v>0</v>
      </c>
      <c r="F104" s="19">
        <f t="shared" si="21"/>
        <v>0</v>
      </c>
      <c r="G104" s="30">
        <v>0</v>
      </c>
      <c r="H104" s="30">
        <v>0</v>
      </c>
    </row>
    <row r="105" spans="1:8">
      <c r="A105" s="18" t="s">
        <v>1900</v>
      </c>
      <c r="B105" s="18" t="s">
        <v>1901</v>
      </c>
      <c r="C105" s="61">
        <f t="shared" si="20"/>
        <v>0</v>
      </c>
      <c r="D105" s="30">
        <v>0</v>
      </c>
      <c r="E105" s="30">
        <v>0</v>
      </c>
      <c r="F105" s="19">
        <f t="shared" si="21"/>
        <v>0</v>
      </c>
      <c r="G105" s="30">
        <v>0</v>
      </c>
      <c r="H105" s="30">
        <v>0</v>
      </c>
    </row>
    <row r="106" spans="1:8">
      <c r="A106" s="18">
        <v>39904</v>
      </c>
      <c r="B106" s="62" t="s">
        <v>1902</v>
      </c>
      <c r="C106" s="19">
        <f t="shared" si="20"/>
        <v>250</v>
      </c>
      <c r="D106" s="63">
        <v>250</v>
      </c>
      <c r="E106" s="30">
        <v>0</v>
      </c>
      <c r="F106" s="19">
        <f t="shared" si="21"/>
        <v>0</v>
      </c>
      <c r="G106" s="30">
        <v>0</v>
      </c>
      <c r="H106" s="30">
        <v>0</v>
      </c>
    </row>
    <row r="107" spans="1:8">
      <c r="A107" s="18" t="s">
        <v>1903</v>
      </c>
      <c r="B107" s="18" t="s">
        <v>1904</v>
      </c>
      <c r="C107" s="64">
        <f t="shared" si="20"/>
        <v>0</v>
      </c>
      <c r="D107" s="30">
        <v>0</v>
      </c>
      <c r="E107" s="30">
        <v>0</v>
      </c>
      <c r="F107" s="19">
        <f t="shared" si="21"/>
        <v>0</v>
      </c>
      <c r="G107" s="30">
        <v>0</v>
      </c>
      <c r="H107" s="30">
        <v>0</v>
      </c>
    </row>
    <row r="108" spans="1:8">
      <c r="A108" s="18" t="s">
        <v>1905</v>
      </c>
      <c r="B108" s="18" t="s">
        <v>1906</v>
      </c>
      <c r="C108" s="19">
        <f t="shared" si="20"/>
        <v>0</v>
      </c>
      <c r="D108" s="30">
        <v>0</v>
      </c>
      <c r="E108" s="30">
        <v>0</v>
      </c>
      <c r="F108" s="19">
        <f t="shared" si="21"/>
        <v>0</v>
      </c>
      <c r="G108" s="30">
        <v>0</v>
      </c>
      <c r="H108" s="30">
        <v>0</v>
      </c>
    </row>
    <row r="109" spans="1:8">
      <c r="A109" s="18" t="s">
        <v>1907</v>
      </c>
      <c r="B109" s="18" t="s">
        <v>1576</v>
      </c>
      <c r="C109" s="19">
        <f t="shared" si="20"/>
        <v>15</v>
      </c>
      <c r="D109" s="30">
        <v>15</v>
      </c>
      <c r="E109" s="30">
        <v>0</v>
      </c>
      <c r="F109" s="19">
        <f t="shared" si="21"/>
        <v>0</v>
      </c>
      <c r="G109" s="30">
        <v>0</v>
      </c>
      <c r="H109" s="30">
        <v>0</v>
      </c>
    </row>
    <row r="110" spans="1:8">
      <c r="A110" s="16"/>
      <c r="B110" s="16" t="s">
        <v>1715</v>
      </c>
      <c r="C110" s="19">
        <f t="shared" ref="C110:H110" si="22">C6+C16+C44+C61+C66+C69+C75+C86+C102</f>
        <v>183691</v>
      </c>
      <c r="D110" s="19">
        <f t="shared" si="22"/>
        <v>183691</v>
      </c>
      <c r="E110" s="19">
        <f t="shared" si="22"/>
        <v>0</v>
      </c>
      <c r="F110" s="19">
        <f t="shared" si="22"/>
        <v>75377</v>
      </c>
      <c r="G110" s="19">
        <f t="shared" si="22"/>
        <v>75377</v>
      </c>
      <c r="H110" s="19">
        <f t="shared" si="22"/>
        <v>0</v>
      </c>
    </row>
  </sheetData>
  <mergeCells count="7">
    <mergeCell ref="A1:H1"/>
    <mergeCell ref="A2:H2"/>
    <mergeCell ref="A3:H3"/>
    <mergeCell ref="A4:A5"/>
    <mergeCell ref="B4:B5"/>
    <mergeCell ref="C4:C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A1" sqref="A1:D1"/>
    </sheetView>
  </sheetViews>
  <sheetFormatPr defaultColWidth="9.125" defaultRowHeight="14.25" outlineLevelCol="5"/>
  <cols>
    <col min="1" max="1" width="40" style="10" customWidth="1"/>
    <col min="2" max="2" width="22.375" style="10" customWidth="1"/>
    <col min="3" max="3" width="40" style="10" customWidth="1"/>
    <col min="4" max="4" width="22.375" style="10" customWidth="1"/>
    <col min="5" max="9" width="9.125" style="10" hidden="1" customWidth="1"/>
  </cols>
  <sheetData>
    <row r="1" s="10" customFormat="1" ht="33.95" customHeight="1" spans="1:4">
      <c r="A1" s="11" t="s">
        <v>14</v>
      </c>
      <c r="B1" s="11"/>
      <c r="C1" s="11"/>
      <c r="D1" s="11"/>
    </row>
    <row r="2" s="10" customFormat="1" ht="17.65" customHeight="1" spans="1:4">
      <c r="A2" s="12" t="s">
        <v>13</v>
      </c>
      <c r="B2" s="12"/>
      <c r="C2" s="12"/>
      <c r="D2" s="12"/>
    </row>
    <row r="3" s="10" customFormat="1" ht="17.65" customHeight="1" spans="1:4">
      <c r="A3" s="12" t="s">
        <v>41</v>
      </c>
      <c r="B3" s="12"/>
      <c r="C3" s="12"/>
      <c r="D3" s="12"/>
    </row>
    <row r="4" s="10" customFormat="1" ht="21.75" customHeight="1" spans="1:4">
      <c r="A4" s="16" t="s">
        <v>42</v>
      </c>
      <c r="B4" s="16" t="s">
        <v>43</v>
      </c>
      <c r="C4" s="16" t="s">
        <v>42</v>
      </c>
      <c r="D4" s="16" t="s">
        <v>43</v>
      </c>
    </row>
    <row r="5" s="10" customFormat="1" ht="21.75" customHeight="1" spans="1:6">
      <c r="A5" s="18" t="s">
        <v>1908</v>
      </c>
      <c r="B5" s="19">
        <v>1630</v>
      </c>
      <c r="C5" s="18" t="s">
        <v>1909</v>
      </c>
      <c r="D5" s="19">
        <v>9788</v>
      </c>
      <c r="F5" s="10" t="s">
        <v>1910</v>
      </c>
    </row>
    <row r="6" s="10" customFormat="1" ht="21.75" customHeight="1" spans="1:6">
      <c r="A6" s="18" t="s">
        <v>1911</v>
      </c>
      <c r="B6" s="19">
        <v>298</v>
      </c>
      <c r="C6" s="18" t="s">
        <v>1912</v>
      </c>
      <c r="D6" s="19"/>
      <c r="F6" s="10" t="s">
        <v>1913</v>
      </c>
    </row>
    <row r="7" s="10" customFormat="1" ht="21.75" customHeight="1" spans="1:6">
      <c r="A7" s="18" t="s">
        <v>1914</v>
      </c>
      <c r="B7" s="19">
        <v>159</v>
      </c>
      <c r="C7" s="18" t="s">
        <v>1915</v>
      </c>
      <c r="D7" s="19">
        <v>64984</v>
      </c>
      <c r="F7" s="10" t="s">
        <v>1916</v>
      </c>
    </row>
    <row r="8" s="10" customFormat="1" ht="21.75" customHeight="1" spans="1:6">
      <c r="A8" s="18" t="s">
        <v>1917</v>
      </c>
      <c r="B8" s="19">
        <v>746</v>
      </c>
      <c r="C8" s="18" t="s">
        <v>1918</v>
      </c>
      <c r="D8" s="19">
        <v>837</v>
      </c>
      <c r="F8" s="10" t="s">
        <v>1919</v>
      </c>
    </row>
    <row r="9" s="10" customFormat="1" ht="21.75" customHeight="1" spans="1:6">
      <c r="A9" s="18" t="s">
        <v>1920</v>
      </c>
      <c r="B9" s="19">
        <v>0</v>
      </c>
      <c r="C9" s="18" t="s">
        <v>1921</v>
      </c>
      <c r="D9" s="19">
        <v>0</v>
      </c>
      <c r="F9" s="10" t="s">
        <v>1922</v>
      </c>
    </row>
    <row r="10" s="10" customFormat="1" ht="21.75" customHeight="1" spans="1:6">
      <c r="A10" s="18" t="s">
        <v>1923</v>
      </c>
      <c r="B10" s="19">
        <v>0</v>
      </c>
      <c r="C10" s="18" t="s">
        <v>1924</v>
      </c>
      <c r="D10" s="19">
        <v>10</v>
      </c>
      <c r="F10" s="10" t="s">
        <v>1925</v>
      </c>
    </row>
    <row r="11" s="10" customFormat="1" ht="21.75" customHeight="1" spans="1:6">
      <c r="A11" s="18" t="s">
        <v>1926</v>
      </c>
      <c r="B11" s="19">
        <v>427</v>
      </c>
      <c r="C11" s="18" t="s">
        <v>1927</v>
      </c>
      <c r="D11" s="19">
        <v>6</v>
      </c>
      <c r="F11" s="10" t="s">
        <v>1928</v>
      </c>
    </row>
    <row r="12" s="10" customFormat="1" ht="21.75" customHeight="1" spans="1:6">
      <c r="A12" s="18" t="s">
        <v>1929</v>
      </c>
      <c r="B12" s="19">
        <v>83702</v>
      </c>
      <c r="C12" s="18" t="s">
        <v>1930</v>
      </c>
      <c r="D12" s="19">
        <v>6753</v>
      </c>
      <c r="F12" s="10" t="s">
        <v>1931</v>
      </c>
    </row>
    <row r="13" s="10" customFormat="1" ht="21.75" customHeight="1" spans="1:6">
      <c r="A13" s="18" t="s">
        <v>1932</v>
      </c>
      <c r="B13" s="19">
        <v>0</v>
      </c>
      <c r="C13" s="18" t="s">
        <v>1933</v>
      </c>
      <c r="D13" s="19">
        <v>28</v>
      </c>
      <c r="F13" s="10" t="s">
        <v>1934</v>
      </c>
    </row>
    <row r="14" s="10" customFormat="1" ht="21.75" customHeight="1" spans="1:6">
      <c r="A14" s="18" t="s">
        <v>1935</v>
      </c>
      <c r="B14" s="19">
        <v>38754</v>
      </c>
      <c r="C14" s="18" t="s">
        <v>1936</v>
      </c>
      <c r="D14" s="19">
        <v>748</v>
      </c>
      <c r="F14" s="10" t="s">
        <v>1937</v>
      </c>
    </row>
    <row r="15" s="10" customFormat="1" ht="21.75" customHeight="1" spans="1:6">
      <c r="A15" s="18" t="s">
        <v>1938</v>
      </c>
      <c r="B15" s="19">
        <v>8423</v>
      </c>
      <c r="C15" s="18" t="s">
        <v>1939</v>
      </c>
      <c r="D15" s="19">
        <v>10527</v>
      </c>
      <c r="F15" s="10" t="s">
        <v>1940</v>
      </c>
    </row>
    <row r="16" s="10" customFormat="1" ht="21.75" customHeight="1" spans="1:6">
      <c r="A16" s="18" t="s">
        <v>1941</v>
      </c>
      <c r="B16" s="19">
        <v>3047</v>
      </c>
      <c r="C16" s="18" t="s">
        <v>1942</v>
      </c>
      <c r="D16" s="19">
        <v>4446</v>
      </c>
      <c r="F16" s="10" t="s">
        <v>1943</v>
      </c>
    </row>
    <row r="17" s="10" customFormat="1" ht="21.75" customHeight="1" spans="1:6">
      <c r="A17" s="18" t="s">
        <v>1944</v>
      </c>
      <c r="B17" s="19">
        <v>0</v>
      </c>
      <c r="C17" s="18" t="s">
        <v>1945</v>
      </c>
      <c r="D17" s="19">
        <v>3443</v>
      </c>
      <c r="F17" s="10" t="s">
        <v>1946</v>
      </c>
    </row>
    <row r="18" s="10" customFormat="1" ht="21.75" customHeight="1" spans="1:6">
      <c r="A18" s="18" t="s">
        <v>1947</v>
      </c>
      <c r="B18" s="19">
        <v>0</v>
      </c>
      <c r="C18" s="18" t="s">
        <v>1948</v>
      </c>
      <c r="D18" s="19">
        <v>4887</v>
      </c>
      <c r="F18" s="10" t="s">
        <v>1949</v>
      </c>
    </row>
    <row r="19" s="10" customFormat="1" ht="21.75" customHeight="1" spans="1:6">
      <c r="A19" s="18" t="s">
        <v>1950</v>
      </c>
      <c r="B19" s="19">
        <v>0</v>
      </c>
      <c r="C19" s="18" t="s">
        <v>1951</v>
      </c>
      <c r="D19" s="19">
        <v>21208</v>
      </c>
      <c r="F19" s="10" t="s">
        <v>1952</v>
      </c>
    </row>
    <row r="20" s="10" customFormat="1" ht="21.75" customHeight="1" spans="1:6">
      <c r="A20" s="18" t="s">
        <v>1953</v>
      </c>
      <c r="B20" s="19">
        <v>1377</v>
      </c>
      <c r="C20" s="18" t="s">
        <v>1954</v>
      </c>
      <c r="D20" s="19">
        <v>1260</v>
      </c>
      <c r="F20" s="10" t="s">
        <v>1955</v>
      </c>
    </row>
    <row r="21" s="10" customFormat="1" ht="21.75" customHeight="1" spans="1:6">
      <c r="A21" s="18" t="s">
        <v>1956</v>
      </c>
      <c r="B21" s="19">
        <v>5694</v>
      </c>
      <c r="C21" s="18" t="s">
        <v>1957</v>
      </c>
      <c r="D21" s="19">
        <v>763</v>
      </c>
      <c r="F21" s="10" t="s">
        <v>1958</v>
      </c>
    </row>
    <row r="22" s="10" customFormat="1" ht="21.75" customHeight="1" spans="1:6">
      <c r="A22" s="18" t="s">
        <v>1959</v>
      </c>
      <c r="B22" s="19">
        <v>3766</v>
      </c>
      <c r="C22" s="18" t="s">
        <v>1960</v>
      </c>
      <c r="D22" s="19">
        <v>386</v>
      </c>
      <c r="F22" s="10" t="s">
        <v>1961</v>
      </c>
    </row>
    <row r="23" s="10" customFormat="1" ht="21.75" customHeight="1" spans="1:6">
      <c r="A23" s="18" t="s">
        <v>1962</v>
      </c>
      <c r="B23" s="19">
        <v>0</v>
      </c>
      <c r="C23" s="18" t="s">
        <v>1963</v>
      </c>
      <c r="D23" s="19">
        <v>0</v>
      </c>
      <c r="F23" s="10" t="s">
        <v>1964</v>
      </c>
    </row>
    <row r="24" s="10" customFormat="1" ht="21.75" customHeight="1" spans="1:6">
      <c r="A24" s="18" t="s">
        <v>1965</v>
      </c>
      <c r="B24" s="19">
        <v>1371</v>
      </c>
      <c r="C24" s="18" t="s">
        <v>1966</v>
      </c>
      <c r="D24" s="19">
        <v>1027</v>
      </c>
      <c r="F24" s="10" t="s">
        <v>1967</v>
      </c>
    </row>
    <row r="25" s="10" customFormat="1" ht="21.75" customHeight="1" spans="1:6">
      <c r="A25" s="18" t="s">
        <v>1968</v>
      </c>
      <c r="B25" s="19">
        <v>0</v>
      </c>
      <c r="C25" s="18" t="s">
        <v>1969</v>
      </c>
      <c r="D25" s="19">
        <v>8618</v>
      </c>
      <c r="F25" s="10" t="s">
        <v>1970</v>
      </c>
    </row>
    <row r="26" s="10" customFormat="1" ht="21.75" customHeight="1" spans="1:6">
      <c r="A26" s="18" t="s">
        <v>1971</v>
      </c>
      <c r="B26" s="19">
        <v>483</v>
      </c>
      <c r="C26" s="18" t="s">
        <v>1972</v>
      </c>
      <c r="D26" s="19">
        <v>1</v>
      </c>
      <c r="F26" s="10" t="s">
        <v>1973</v>
      </c>
    </row>
    <row r="27" s="10" customFormat="1" ht="21.75" customHeight="1" spans="1:6">
      <c r="A27" s="18" t="s">
        <v>1974</v>
      </c>
      <c r="B27" s="19">
        <v>10999</v>
      </c>
      <c r="C27" s="18" t="s">
        <v>1975</v>
      </c>
      <c r="D27" s="19">
        <v>36</v>
      </c>
      <c r="F27" s="10" t="s">
        <v>1976</v>
      </c>
    </row>
    <row r="28" s="10" customFormat="1" ht="21.75" customHeight="1" spans="1:6">
      <c r="A28" s="18" t="s">
        <v>1977</v>
      </c>
      <c r="B28" s="19">
        <v>0</v>
      </c>
      <c r="C28" s="18" t="s">
        <v>1978</v>
      </c>
      <c r="D28" s="19">
        <v>624</v>
      </c>
      <c r="F28" s="10" t="s">
        <v>1979</v>
      </c>
    </row>
    <row r="29" s="10" customFormat="1" ht="21.75" customHeight="1" spans="1:6">
      <c r="A29" s="18" t="s">
        <v>1980</v>
      </c>
      <c r="B29" s="19">
        <v>0</v>
      </c>
      <c r="C29" s="18" t="s">
        <v>1981</v>
      </c>
      <c r="D29" s="19">
        <v>0</v>
      </c>
      <c r="F29" s="10" t="s">
        <v>1982</v>
      </c>
    </row>
    <row r="30" s="10" customFormat="1" ht="21.75" customHeight="1" spans="1:6">
      <c r="A30" s="18" t="s">
        <v>1983</v>
      </c>
      <c r="B30" s="19">
        <v>0</v>
      </c>
      <c r="C30" s="18" t="s">
        <v>1984</v>
      </c>
      <c r="D30" s="19">
        <v>624</v>
      </c>
      <c r="F30" s="10" t="s">
        <v>1985</v>
      </c>
    </row>
    <row r="31" s="10" customFormat="1" ht="15.6" customHeight="1"/>
  </sheetData>
  <mergeCells count="3">
    <mergeCell ref="A1:D1"/>
    <mergeCell ref="A2:D2"/>
    <mergeCell ref="A3:D3"/>
  </mergeCells>
  <printOptions horizontalCentered="1" verticalCentered="1" gridLines="1"/>
  <pageMargins left="3" right="2" top="1" bottom="1" header="0" footer="0"/>
  <pageSetup paperSize="1" orientation="landscape" blackAndWhite="1"/>
  <headerFooter alignWithMargins="0">
    <oddHeader>&amp;C@$</oddHeader>
    <oddFooter>&amp;C@&amp;- &amp;P&amp;-$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G12" sqref="G12"/>
    </sheetView>
  </sheetViews>
  <sheetFormatPr defaultColWidth="8.8" defaultRowHeight="14.25" outlineLevelCol="3"/>
  <cols>
    <col min="1" max="1" width="30.9" customWidth="1"/>
    <col min="3" max="3" width="33.2" customWidth="1"/>
  </cols>
  <sheetData>
    <row r="1" ht="22.5" spans="1:4">
      <c r="A1" s="33" t="s">
        <v>16</v>
      </c>
      <c r="B1" s="33"/>
      <c r="C1" s="33"/>
      <c r="D1" s="33"/>
    </row>
    <row r="2" spans="1:4">
      <c r="A2" s="34" t="s">
        <v>15</v>
      </c>
      <c r="B2" s="34"/>
      <c r="C2" s="34"/>
      <c r="D2" s="34"/>
    </row>
    <row r="3" spans="1:4">
      <c r="A3" s="34" t="s">
        <v>41</v>
      </c>
      <c r="B3" s="34"/>
      <c r="C3" s="34"/>
      <c r="D3" s="34"/>
    </row>
    <row r="4" spans="1:4">
      <c r="A4" s="39" t="s">
        <v>42</v>
      </c>
      <c r="B4" s="39" t="s">
        <v>43</v>
      </c>
      <c r="C4" s="39" t="s">
        <v>42</v>
      </c>
      <c r="D4" s="39" t="s">
        <v>43</v>
      </c>
    </row>
    <row r="5" spans="1:4">
      <c r="A5" s="39" t="s">
        <v>607</v>
      </c>
      <c r="B5" s="38">
        <v>20157</v>
      </c>
      <c r="C5" s="39" t="s">
        <v>634</v>
      </c>
      <c r="D5" s="38">
        <v>183691</v>
      </c>
    </row>
    <row r="6" spans="1:4">
      <c r="A6" s="49" t="s">
        <v>1986</v>
      </c>
      <c r="B6" s="38">
        <v>150316</v>
      </c>
      <c r="C6" s="49" t="s">
        <v>1987</v>
      </c>
      <c r="D6" s="38">
        <v>624</v>
      </c>
    </row>
    <row r="7" spans="1:4">
      <c r="A7" s="37" t="s">
        <v>1988</v>
      </c>
      <c r="B7" s="38">
        <v>1630</v>
      </c>
      <c r="C7" s="49" t="s">
        <v>1989</v>
      </c>
      <c r="D7" s="38">
        <v>624</v>
      </c>
    </row>
    <row r="8" spans="1:4">
      <c r="A8" s="37" t="s">
        <v>1990</v>
      </c>
      <c r="B8" s="38">
        <f>B6-B7-B9</f>
        <v>83702</v>
      </c>
      <c r="C8" s="49" t="s">
        <v>1991</v>
      </c>
      <c r="D8" s="38">
        <v>0</v>
      </c>
    </row>
    <row r="9" spans="1:4">
      <c r="A9" s="37" t="s">
        <v>1992</v>
      </c>
      <c r="B9" s="38">
        <v>64984</v>
      </c>
      <c r="C9" s="49"/>
      <c r="D9" s="38"/>
    </row>
    <row r="10" spans="1:4">
      <c r="A10" s="37" t="s">
        <v>1993</v>
      </c>
      <c r="B10" s="38"/>
      <c r="C10" s="49"/>
      <c r="D10" s="38"/>
    </row>
    <row r="11" spans="1:4">
      <c r="A11" s="37" t="s">
        <v>1994</v>
      </c>
      <c r="B11" s="38">
        <v>1394</v>
      </c>
      <c r="C11" s="49"/>
      <c r="D11" s="38"/>
    </row>
    <row r="12" spans="1:4">
      <c r="A12" s="37" t="s">
        <v>1995</v>
      </c>
      <c r="B12" s="38">
        <v>11792</v>
      </c>
      <c r="C12" s="49" t="s">
        <v>1996</v>
      </c>
      <c r="D12" s="38">
        <v>0</v>
      </c>
    </row>
    <row r="13" spans="1:4">
      <c r="A13" s="37" t="s">
        <v>1997</v>
      </c>
      <c r="B13" s="38">
        <v>10920</v>
      </c>
      <c r="C13" s="49" t="s">
        <v>1846</v>
      </c>
      <c r="D13" s="38">
        <v>10228</v>
      </c>
    </row>
    <row r="14" spans="1:4">
      <c r="A14" s="50"/>
      <c r="B14" s="38"/>
      <c r="C14" s="49" t="s">
        <v>1998</v>
      </c>
      <c r="D14" s="38">
        <v>0</v>
      </c>
    </row>
    <row r="15" spans="1:4">
      <c r="A15" s="37" t="s">
        <v>1999</v>
      </c>
      <c r="B15" s="38">
        <v>0</v>
      </c>
      <c r="C15" s="49" t="s">
        <v>2000</v>
      </c>
      <c r="D15" s="38">
        <v>0</v>
      </c>
    </row>
    <row r="16" spans="1:4">
      <c r="A16" s="37" t="s">
        <v>2001</v>
      </c>
      <c r="B16" s="38">
        <v>1168</v>
      </c>
      <c r="C16" s="49" t="s">
        <v>2002</v>
      </c>
      <c r="D16" s="38">
        <v>109</v>
      </c>
    </row>
    <row r="17" spans="1:4">
      <c r="A17" s="37" t="s">
        <v>2003</v>
      </c>
      <c r="B17" s="38">
        <v>0</v>
      </c>
      <c r="C17" s="49" t="s">
        <v>1568</v>
      </c>
      <c r="D17" s="38">
        <v>0</v>
      </c>
    </row>
    <row r="18" spans="1:4">
      <c r="A18" s="37" t="s">
        <v>2004</v>
      </c>
      <c r="B18" s="38">
        <v>0</v>
      </c>
      <c r="C18" s="49" t="s">
        <v>2005</v>
      </c>
      <c r="D18" s="38">
        <v>0</v>
      </c>
    </row>
    <row r="19" spans="1:4">
      <c r="A19" s="50"/>
      <c r="B19" s="38"/>
      <c r="C19" s="49" t="s">
        <v>2006</v>
      </c>
      <c r="D19" s="38">
        <v>0</v>
      </c>
    </row>
    <row r="20" spans="1:4">
      <c r="A20" s="50"/>
      <c r="B20" s="38"/>
      <c r="C20" s="49" t="s">
        <v>2007</v>
      </c>
      <c r="D20" s="38">
        <v>1204</v>
      </c>
    </row>
    <row r="21" spans="1:4">
      <c r="A21" s="50"/>
      <c r="B21" s="38"/>
      <c r="C21" s="49" t="s">
        <v>2008</v>
      </c>
      <c r="D21" s="38">
        <v>1095</v>
      </c>
    </row>
    <row r="22" spans="1:4">
      <c r="A22" s="50"/>
      <c r="B22" s="38"/>
      <c r="C22" s="49" t="s">
        <v>2009</v>
      </c>
      <c r="D22" s="38"/>
    </row>
    <row r="23" spans="1:4">
      <c r="A23" s="37"/>
      <c r="B23" s="38"/>
      <c r="C23" s="49"/>
      <c r="D23" s="38"/>
    </row>
    <row r="24" spans="1:4">
      <c r="A24" s="37"/>
      <c r="B24" s="38"/>
      <c r="C24" s="50"/>
      <c r="D24" s="38"/>
    </row>
    <row r="25" spans="1:4">
      <c r="A25" s="37"/>
      <c r="B25" s="38"/>
      <c r="C25" s="49"/>
      <c r="D25" s="38"/>
    </row>
    <row r="26" spans="1:4">
      <c r="A26" s="37"/>
      <c r="B26" s="38"/>
      <c r="C26" s="49"/>
      <c r="D26" s="38"/>
    </row>
    <row r="27" spans="1:4">
      <c r="A27" s="37"/>
      <c r="B27" s="38"/>
      <c r="C27" s="49"/>
      <c r="D27" s="38"/>
    </row>
    <row r="28" spans="1:4">
      <c r="A28" s="37"/>
      <c r="B28" s="38"/>
      <c r="C28" s="49"/>
      <c r="D28" s="38"/>
    </row>
    <row r="29" spans="1:4">
      <c r="A29" s="37"/>
      <c r="B29" s="38"/>
      <c r="C29" s="49"/>
      <c r="D29" s="38"/>
    </row>
    <row r="30" spans="1:4">
      <c r="A30" s="39" t="s">
        <v>2010</v>
      </c>
      <c r="B30" s="38">
        <f>B5+B6+B11+B12+B13+B16</f>
        <v>195747</v>
      </c>
      <c r="C30" s="39" t="s">
        <v>2011</v>
      </c>
      <c r="D30" s="38">
        <f>D5+D6+D13+D20</f>
        <v>195747</v>
      </c>
    </row>
  </sheetData>
  <mergeCells count="3">
    <mergeCell ref="A1:D1"/>
    <mergeCell ref="A2:D2"/>
    <mergeCell ref="A3:D3"/>
  </mergeCells>
  <pageMargins left="0.75" right="0.75" top="1" bottom="1" header="0.51" footer="0.5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:C2"/>
    </sheetView>
  </sheetViews>
  <sheetFormatPr defaultColWidth="8.8" defaultRowHeight="14.25" outlineLevelCol="2"/>
  <cols>
    <col min="1" max="1" width="28.875" customWidth="1"/>
    <col min="2" max="2" width="16.25" customWidth="1"/>
    <col min="3" max="3" width="29.625" customWidth="1"/>
  </cols>
  <sheetData>
    <row r="1" ht="22.5" spans="1:3">
      <c r="A1" s="11" t="s">
        <v>18</v>
      </c>
      <c r="B1" s="11"/>
      <c r="C1" s="11"/>
    </row>
    <row r="2" ht="22.5" customHeight="1" spans="1:3">
      <c r="A2" s="12" t="s">
        <v>17</v>
      </c>
      <c r="B2" s="12"/>
      <c r="C2" s="12"/>
    </row>
    <row r="3" ht="22.5" customHeight="1" spans="1:3">
      <c r="A3" s="12" t="s">
        <v>41</v>
      </c>
      <c r="B3" s="12"/>
      <c r="C3" s="12"/>
    </row>
    <row r="4" ht="22.5" customHeight="1" spans="1:3">
      <c r="A4" s="16" t="s">
        <v>2012</v>
      </c>
      <c r="B4" s="16" t="s">
        <v>608</v>
      </c>
      <c r="C4" s="16" t="s">
        <v>43</v>
      </c>
    </row>
    <row r="5" ht="22.5" customHeight="1" spans="1:3">
      <c r="A5" s="18" t="s">
        <v>2013</v>
      </c>
      <c r="B5" s="32"/>
      <c r="C5" s="19">
        <v>69080</v>
      </c>
    </row>
    <row r="6" ht="22.5" customHeight="1" spans="1:3">
      <c r="A6" s="18" t="s">
        <v>2014</v>
      </c>
      <c r="B6" s="32"/>
      <c r="C6" s="19">
        <v>69080</v>
      </c>
    </row>
    <row r="7" ht="22.5" customHeight="1" spans="1:3">
      <c r="A7" s="18" t="s">
        <v>2015</v>
      </c>
      <c r="B7" s="19">
        <v>95530</v>
      </c>
      <c r="C7" s="32"/>
    </row>
    <row r="8" ht="22.5" customHeight="1" spans="1:3">
      <c r="A8" s="18" t="s">
        <v>2014</v>
      </c>
      <c r="B8" s="19">
        <v>95530</v>
      </c>
      <c r="C8" s="32"/>
    </row>
    <row r="9" ht="22.5" customHeight="1" spans="1:3">
      <c r="A9" s="18" t="s">
        <v>2016</v>
      </c>
      <c r="B9" s="32"/>
      <c r="C9" s="19">
        <v>10920</v>
      </c>
    </row>
    <row r="10" ht="22.5" customHeight="1" spans="1:3">
      <c r="A10" s="18" t="s">
        <v>2014</v>
      </c>
      <c r="B10" s="32"/>
      <c r="C10" s="19">
        <v>10920</v>
      </c>
    </row>
    <row r="11" ht="22.5" customHeight="1" spans="1:3">
      <c r="A11" s="18" t="s">
        <v>2017</v>
      </c>
      <c r="B11" s="32"/>
      <c r="C11" s="19">
        <v>13124</v>
      </c>
    </row>
    <row r="12" ht="22.5" customHeight="1" spans="1:3">
      <c r="A12" s="18" t="s">
        <v>2014</v>
      </c>
      <c r="B12" s="32"/>
      <c r="C12" s="19">
        <v>13124</v>
      </c>
    </row>
    <row r="13" ht="22.5" customHeight="1" spans="1:3">
      <c r="A13" s="18" t="s">
        <v>2018</v>
      </c>
      <c r="B13" s="32"/>
      <c r="C13" s="19">
        <v>66876</v>
      </c>
    </row>
    <row r="14" ht="22.5" customHeight="1" spans="1:3">
      <c r="A14" s="18" t="s">
        <v>2014</v>
      </c>
      <c r="B14" s="32"/>
      <c r="C14" s="19">
        <v>66876</v>
      </c>
    </row>
  </sheetData>
  <mergeCells count="3">
    <mergeCell ref="A1:C1"/>
    <mergeCell ref="A2:C2"/>
    <mergeCell ref="A3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ML</vt:lpstr>
      <vt:lpstr>第一部分一般公共预算</vt:lpstr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第二部分政府性基金</vt:lpstr>
      <vt:lpstr>公开08</vt:lpstr>
      <vt:lpstr>公开09表</vt:lpstr>
      <vt:lpstr>公开10表</vt:lpstr>
      <vt:lpstr>公开11表</vt:lpstr>
      <vt:lpstr>公开12表</vt:lpstr>
      <vt:lpstr>第三部分国有资本经营预算公开13表</vt:lpstr>
      <vt:lpstr>第四部分社保基金</vt:lpstr>
      <vt:lpstr>公开14表</vt:lpstr>
      <vt:lpstr>公开15表</vt:lpstr>
      <vt:lpstr>一般公共预算“三公”经费支出决算公开16表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2018-10-29T08:35:54Z</dcterms:created>
  <dcterms:modified xsi:type="dcterms:W3CDTF">2020-04-10T06:20:07Z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